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activeTab="6"/>
  </bookViews>
  <sheets>
    <sheet name="สรุป" sheetId="2" r:id="rId1"/>
    <sheet name="จัดลำดับรวมทุกสาขา" sheetId="9" r:id="rId2"/>
    <sheet name="หัวใจและหลอดเลือด" sheetId="1" r:id="rId3"/>
    <sheet name="มะเร็ง" sheetId="4" r:id="rId4"/>
    <sheet name="ทารกแรกเกิด" sheetId="6" r:id="rId5"/>
    <sheet name="การบาดเจ็บฯ" sheetId="5" r:id="rId6"/>
    <sheet name="เปลี่ยนถ่ายอวัยวะ" sheetId="7" r:id="rId7"/>
  </sheets>
  <definedNames>
    <definedName name="_xlnm._FilterDatabase" localSheetId="5" hidden="1">การบาดเจ็บฯ!$A$4:$S$63</definedName>
    <definedName name="_xlnm._FilterDatabase" localSheetId="1" hidden="1">จัดลำดับรวมทุกสาขา!$A$4:$T$4</definedName>
    <definedName name="_xlnm._FilterDatabase" localSheetId="4" hidden="1">ทารกแรกเกิด!$A$4:$S$62</definedName>
    <definedName name="_xlnm._FilterDatabase" localSheetId="6" hidden="1">เปลี่ยนถ่ายอวัยวะ!$A$4:$S$36</definedName>
    <definedName name="_xlnm._FilterDatabase" localSheetId="3" hidden="1">มะเร็ง!$A$4:$S$56</definedName>
    <definedName name="_xlnm._FilterDatabase" localSheetId="2" hidden="1">หัวใจและหลอดเลือด!$A$4:$S$38</definedName>
    <definedName name="_xlnm.Print_Titles" localSheetId="5">การบาดเจ็บฯ!$1:$4</definedName>
    <definedName name="_xlnm.Print_Titles" localSheetId="1">จัดลำดับรวมทุกสาขา!$1:$4</definedName>
    <definedName name="_xlnm.Print_Titles" localSheetId="4">ทารกแรกเกิด!$1:$4</definedName>
    <definedName name="_xlnm.Print_Titles" localSheetId="6">เปลี่ยนถ่ายอวัยวะ!$1:$4</definedName>
    <definedName name="_xlnm.Print_Titles" localSheetId="3">มะเร็ง!$1:$4</definedName>
    <definedName name="_xlnm.Print_Titles" localSheetId="2">หัวใจและหลอดเลือด!$1:$4</definedName>
  </definedNames>
  <calcPr calcId="145621"/>
</workbook>
</file>

<file path=xl/calcChain.xml><?xml version="1.0" encoding="utf-8"?>
<calcChain xmlns="http://schemas.openxmlformats.org/spreadsheetml/2006/main">
  <c r="E5" i="9" l="1"/>
  <c r="A5" i="9"/>
  <c r="A218" i="9"/>
  <c r="D218" i="9"/>
  <c r="E218" i="9"/>
  <c r="F218" i="9"/>
  <c r="G218" i="9"/>
  <c r="I218" i="9"/>
  <c r="J218" i="9"/>
  <c r="K218" i="9"/>
  <c r="S218" i="9"/>
  <c r="A219" i="9"/>
  <c r="D219" i="9"/>
  <c r="E219" i="9"/>
  <c r="F219" i="9"/>
  <c r="G219" i="9"/>
  <c r="I219" i="9"/>
  <c r="J219" i="9"/>
  <c r="K219" i="9"/>
  <c r="S219" i="9"/>
  <c r="A215" i="9"/>
  <c r="D215" i="9"/>
  <c r="E215" i="9"/>
  <c r="F215" i="9"/>
  <c r="G215" i="9"/>
  <c r="I215" i="9"/>
  <c r="J215" i="9"/>
  <c r="K215" i="9"/>
  <c r="S215" i="9"/>
  <c r="A216" i="9"/>
  <c r="D216" i="9"/>
  <c r="E216" i="9"/>
  <c r="F216" i="9"/>
  <c r="G216" i="9"/>
  <c r="I216" i="9"/>
  <c r="J216" i="9"/>
  <c r="K216" i="9"/>
  <c r="S216" i="9"/>
  <c r="A217" i="9"/>
  <c r="D217" i="9"/>
  <c r="E217" i="9"/>
  <c r="F217" i="9"/>
  <c r="G217" i="9"/>
  <c r="I217" i="9"/>
  <c r="J217" i="9"/>
  <c r="K217" i="9"/>
  <c r="S217" i="9"/>
  <c r="A212" i="9"/>
  <c r="D212" i="9"/>
  <c r="E212" i="9"/>
  <c r="F212" i="9"/>
  <c r="G212" i="9"/>
  <c r="I212" i="9"/>
  <c r="J212" i="9"/>
  <c r="K212" i="9"/>
  <c r="S212" i="9"/>
  <c r="A213" i="9"/>
  <c r="D213" i="9"/>
  <c r="E213" i="9"/>
  <c r="F213" i="9"/>
  <c r="G213" i="9"/>
  <c r="I213" i="9"/>
  <c r="J213" i="9"/>
  <c r="K213" i="9"/>
  <c r="S213" i="9"/>
  <c r="A214" i="9"/>
  <c r="D214" i="9"/>
  <c r="E214" i="9"/>
  <c r="F214" i="9"/>
  <c r="G214" i="9"/>
  <c r="I214" i="9"/>
  <c r="J214" i="9"/>
  <c r="K214" i="9"/>
  <c r="S214" i="9"/>
  <c r="A193" i="9"/>
  <c r="C193" i="9"/>
  <c r="D193" i="9"/>
  <c r="E193" i="9"/>
  <c r="F193" i="9"/>
  <c r="G193" i="9"/>
  <c r="I193" i="9"/>
  <c r="J193" i="9"/>
  <c r="K193" i="9"/>
  <c r="S193" i="9"/>
  <c r="A194" i="9"/>
  <c r="C194" i="9"/>
  <c r="D194" i="9"/>
  <c r="E194" i="9"/>
  <c r="F194" i="9"/>
  <c r="G194" i="9"/>
  <c r="I194" i="9"/>
  <c r="J194" i="9"/>
  <c r="K194" i="9"/>
  <c r="S194" i="9"/>
  <c r="A195" i="9"/>
  <c r="C195" i="9"/>
  <c r="D195" i="9"/>
  <c r="E195" i="9"/>
  <c r="F195" i="9"/>
  <c r="G195" i="9"/>
  <c r="I195" i="9"/>
  <c r="J195" i="9"/>
  <c r="K195" i="9"/>
  <c r="S195" i="9"/>
  <c r="A196" i="9"/>
  <c r="C196" i="9"/>
  <c r="D196" i="9"/>
  <c r="E196" i="9"/>
  <c r="F196" i="9"/>
  <c r="G196" i="9"/>
  <c r="I196" i="9"/>
  <c r="J196" i="9"/>
  <c r="K196" i="9"/>
  <c r="S196" i="9"/>
  <c r="A197" i="9"/>
  <c r="C197" i="9"/>
  <c r="D197" i="9"/>
  <c r="E197" i="9"/>
  <c r="F197" i="9"/>
  <c r="G197" i="9"/>
  <c r="I197" i="9"/>
  <c r="J197" i="9"/>
  <c r="K197" i="9"/>
  <c r="S197" i="9"/>
  <c r="A198" i="9"/>
  <c r="C198" i="9"/>
  <c r="D198" i="9"/>
  <c r="E198" i="9"/>
  <c r="F198" i="9"/>
  <c r="G198" i="9"/>
  <c r="I198" i="9"/>
  <c r="J198" i="9"/>
  <c r="K198" i="9"/>
  <c r="S198" i="9"/>
  <c r="A199" i="9"/>
  <c r="C199" i="9"/>
  <c r="D199" i="9"/>
  <c r="E199" i="9"/>
  <c r="F199" i="9"/>
  <c r="G199" i="9"/>
  <c r="I199" i="9"/>
  <c r="J199" i="9"/>
  <c r="K199" i="9"/>
  <c r="S199" i="9"/>
  <c r="A200" i="9"/>
  <c r="C200" i="9"/>
  <c r="D200" i="9"/>
  <c r="E200" i="9"/>
  <c r="F200" i="9"/>
  <c r="G200" i="9"/>
  <c r="I200" i="9"/>
  <c r="J200" i="9"/>
  <c r="K200" i="9"/>
  <c r="S200" i="9"/>
  <c r="A201" i="9"/>
  <c r="C201" i="9"/>
  <c r="D201" i="9"/>
  <c r="E201" i="9"/>
  <c r="F201" i="9"/>
  <c r="G201" i="9"/>
  <c r="I201" i="9"/>
  <c r="J201" i="9"/>
  <c r="K201" i="9"/>
  <c r="S201" i="9"/>
  <c r="A202" i="9"/>
  <c r="C202" i="9"/>
  <c r="D202" i="9"/>
  <c r="E202" i="9"/>
  <c r="F202" i="9"/>
  <c r="G202" i="9"/>
  <c r="I202" i="9"/>
  <c r="J202" i="9"/>
  <c r="K202" i="9"/>
  <c r="S202" i="9"/>
  <c r="A203" i="9"/>
  <c r="D203" i="9"/>
  <c r="E203" i="9"/>
  <c r="F203" i="9"/>
  <c r="G203" i="9"/>
  <c r="I203" i="9"/>
  <c r="J203" i="9"/>
  <c r="K203" i="9"/>
  <c r="S203" i="9"/>
  <c r="A204" i="9"/>
  <c r="D204" i="9"/>
  <c r="E204" i="9"/>
  <c r="F204" i="9"/>
  <c r="G204" i="9"/>
  <c r="I204" i="9"/>
  <c r="J204" i="9"/>
  <c r="K204" i="9"/>
  <c r="S204" i="9"/>
  <c r="A205" i="9"/>
  <c r="D205" i="9"/>
  <c r="E205" i="9"/>
  <c r="F205" i="9"/>
  <c r="G205" i="9"/>
  <c r="I205" i="9"/>
  <c r="J205" i="9"/>
  <c r="K205" i="9"/>
  <c r="S205" i="9"/>
  <c r="A206" i="9"/>
  <c r="D206" i="9"/>
  <c r="E206" i="9"/>
  <c r="F206" i="9"/>
  <c r="G206" i="9"/>
  <c r="I206" i="9"/>
  <c r="J206" i="9"/>
  <c r="K206" i="9"/>
  <c r="S206" i="9"/>
  <c r="A207" i="9"/>
  <c r="D207" i="9"/>
  <c r="E207" i="9"/>
  <c r="F207" i="9"/>
  <c r="G207" i="9"/>
  <c r="I207" i="9"/>
  <c r="J207" i="9"/>
  <c r="K207" i="9"/>
  <c r="S207" i="9"/>
  <c r="A208" i="9"/>
  <c r="D208" i="9"/>
  <c r="E208" i="9"/>
  <c r="F208" i="9"/>
  <c r="G208" i="9"/>
  <c r="I208" i="9"/>
  <c r="J208" i="9"/>
  <c r="K208" i="9"/>
  <c r="S208" i="9"/>
  <c r="A209" i="9"/>
  <c r="D209" i="9"/>
  <c r="E209" i="9"/>
  <c r="F209" i="9"/>
  <c r="G209" i="9"/>
  <c r="I209" i="9"/>
  <c r="J209" i="9"/>
  <c r="K209" i="9"/>
  <c r="S209" i="9"/>
  <c r="A210" i="9"/>
  <c r="D210" i="9"/>
  <c r="E210" i="9"/>
  <c r="F210" i="9"/>
  <c r="G210" i="9"/>
  <c r="I210" i="9"/>
  <c r="J210" i="9"/>
  <c r="K210" i="9"/>
  <c r="S210" i="9"/>
  <c r="A211" i="9"/>
  <c r="D211" i="9"/>
  <c r="E211" i="9"/>
  <c r="F211" i="9"/>
  <c r="G211" i="9"/>
  <c r="I211" i="9"/>
  <c r="J211" i="9"/>
  <c r="K211" i="9"/>
  <c r="S211" i="9"/>
  <c r="C192" i="9"/>
  <c r="D192" i="9"/>
  <c r="E192" i="9"/>
  <c r="F192" i="9"/>
  <c r="G192" i="9"/>
  <c r="I192" i="9"/>
  <c r="J192" i="9"/>
  <c r="K192" i="9"/>
  <c r="S192" i="9"/>
  <c r="A192" i="9"/>
  <c r="A139" i="9"/>
  <c r="C139" i="9"/>
  <c r="D139" i="9"/>
  <c r="E139" i="9"/>
  <c r="F139" i="9"/>
  <c r="G139" i="9"/>
  <c r="I139" i="9"/>
  <c r="J139" i="9"/>
  <c r="K139" i="9"/>
  <c r="S139" i="9"/>
  <c r="A140" i="9"/>
  <c r="C140" i="9"/>
  <c r="D140" i="9"/>
  <c r="E140" i="9"/>
  <c r="F140" i="9"/>
  <c r="G140" i="9"/>
  <c r="I140" i="9"/>
  <c r="J140" i="9"/>
  <c r="K140" i="9"/>
  <c r="S140" i="9"/>
  <c r="A141" i="9"/>
  <c r="C141" i="9"/>
  <c r="D141" i="9"/>
  <c r="E141" i="9"/>
  <c r="F141" i="9"/>
  <c r="G141" i="9"/>
  <c r="I141" i="9"/>
  <c r="J141" i="9"/>
  <c r="K141" i="9"/>
  <c r="S141" i="9"/>
  <c r="A142" i="9"/>
  <c r="C142" i="9"/>
  <c r="D142" i="9"/>
  <c r="E142" i="9"/>
  <c r="F142" i="9"/>
  <c r="G142" i="9"/>
  <c r="I142" i="9"/>
  <c r="J142" i="9"/>
  <c r="K142" i="9"/>
  <c r="S142" i="9"/>
  <c r="A143" i="9"/>
  <c r="C143" i="9"/>
  <c r="D143" i="9"/>
  <c r="E143" i="9"/>
  <c r="F143" i="9"/>
  <c r="G143" i="9"/>
  <c r="I143" i="9"/>
  <c r="J143" i="9"/>
  <c r="K143" i="9"/>
  <c r="S143" i="9"/>
  <c r="A144" i="9"/>
  <c r="C144" i="9"/>
  <c r="D144" i="9"/>
  <c r="E144" i="9"/>
  <c r="F144" i="9"/>
  <c r="G144" i="9"/>
  <c r="I144" i="9"/>
  <c r="J144" i="9"/>
  <c r="K144" i="9"/>
  <c r="S144" i="9"/>
  <c r="A145" i="9"/>
  <c r="C145" i="9"/>
  <c r="D145" i="9"/>
  <c r="E145" i="9"/>
  <c r="F145" i="9"/>
  <c r="G145" i="9"/>
  <c r="I145" i="9"/>
  <c r="J145" i="9"/>
  <c r="K145" i="9"/>
  <c r="S145" i="9"/>
  <c r="A146" i="9"/>
  <c r="C146" i="9"/>
  <c r="D146" i="9"/>
  <c r="E146" i="9"/>
  <c r="F146" i="9"/>
  <c r="G146" i="9"/>
  <c r="I146" i="9"/>
  <c r="J146" i="9"/>
  <c r="K146" i="9"/>
  <c r="S146" i="9"/>
  <c r="A147" i="9"/>
  <c r="C147" i="9"/>
  <c r="D147" i="9"/>
  <c r="E147" i="9"/>
  <c r="F147" i="9"/>
  <c r="G147" i="9"/>
  <c r="I147" i="9"/>
  <c r="J147" i="9"/>
  <c r="K147" i="9"/>
  <c r="S147" i="9"/>
  <c r="A148" i="9"/>
  <c r="C148" i="9"/>
  <c r="D148" i="9"/>
  <c r="E148" i="9"/>
  <c r="F148" i="9"/>
  <c r="G148" i="9"/>
  <c r="I148" i="9"/>
  <c r="J148" i="9"/>
  <c r="K148" i="9"/>
  <c r="S148" i="9"/>
  <c r="A149" i="9"/>
  <c r="C149" i="9"/>
  <c r="D149" i="9"/>
  <c r="E149" i="9"/>
  <c r="F149" i="9"/>
  <c r="G149" i="9"/>
  <c r="I149" i="9"/>
  <c r="J149" i="9"/>
  <c r="K149" i="9"/>
  <c r="S149" i="9"/>
  <c r="A150" i="9"/>
  <c r="C150" i="9"/>
  <c r="D150" i="9"/>
  <c r="E150" i="9"/>
  <c r="F150" i="9"/>
  <c r="G150" i="9"/>
  <c r="I150" i="9"/>
  <c r="J150" i="9"/>
  <c r="K150" i="9"/>
  <c r="S150" i="9"/>
  <c r="A151" i="9"/>
  <c r="C151" i="9"/>
  <c r="D151" i="9"/>
  <c r="E151" i="9"/>
  <c r="F151" i="9"/>
  <c r="G151" i="9"/>
  <c r="I151" i="9"/>
  <c r="J151" i="9"/>
  <c r="K151" i="9"/>
  <c r="S151" i="9"/>
  <c r="A152" i="9"/>
  <c r="C152" i="9"/>
  <c r="D152" i="9"/>
  <c r="E152" i="9"/>
  <c r="F152" i="9"/>
  <c r="G152" i="9"/>
  <c r="I152" i="9"/>
  <c r="J152" i="9"/>
  <c r="K152" i="9"/>
  <c r="S152" i="9"/>
  <c r="A153" i="9"/>
  <c r="C153" i="9"/>
  <c r="D153" i="9"/>
  <c r="E153" i="9"/>
  <c r="F153" i="9"/>
  <c r="G153" i="9"/>
  <c r="I153" i="9"/>
  <c r="J153" i="9"/>
  <c r="K153" i="9"/>
  <c r="S153" i="9"/>
  <c r="A154" i="9"/>
  <c r="C154" i="9"/>
  <c r="D154" i="9"/>
  <c r="E154" i="9"/>
  <c r="F154" i="9"/>
  <c r="G154" i="9"/>
  <c r="I154" i="9"/>
  <c r="J154" i="9"/>
  <c r="K154" i="9"/>
  <c r="S154" i="9"/>
  <c r="A155" i="9"/>
  <c r="C155" i="9"/>
  <c r="D155" i="9"/>
  <c r="E155" i="9"/>
  <c r="F155" i="9"/>
  <c r="G155" i="9"/>
  <c r="I155" i="9"/>
  <c r="J155" i="9"/>
  <c r="K155" i="9"/>
  <c r="S155" i="9"/>
  <c r="A156" i="9"/>
  <c r="C156" i="9"/>
  <c r="D156" i="9"/>
  <c r="E156" i="9"/>
  <c r="F156" i="9"/>
  <c r="G156" i="9"/>
  <c r="I156" i="9"/>
  <c r="J156" i="9"/>
  <c r="K156" i="9"/>
  <c r="S156" i="9"/>
  <c r="A157" i="9"/>
  <c r="C157" i="9"/>
  <c r="D157" i="9"/>
  <c r="E157" i="9"/>
  <c r="F157" i="9"/>
  <c r="G157" i="9"/>
  <c r="I157" i="9"/>
  <c r="J157" i="9"/>
  <c r="K157" i="9"/>
  <c r="S157" i="9"/>
  <c r="A158" i="9"/>
  <c r="C158" i="9"/>
  <c r="D158" i="9"/>
  <c r="E158" i="9"/>
  <c r="F158" i="9"/>
  <c r="G158" i="9"/>
  <c r="I158" i="9"/>
  <c r="J158" i="9"/>
  <c r="K158" i="9"/>
  <c r="S158" i="9"/>
  <c r="A159" i="9"/>
  <c r="C159" i="9"/>
  <c r="D159" i="9"/>
  <c r="E159" i="9"/>
  <c r="F159" i="9"/>
  <c r="G159" i="9"/>
  <c r="I159" i="9"/>
  <c r="J159" i="9"/>
  <c r="K159" i="9"/>
  <c r="S159" i="9"/>
  <c r="A160" i="9"/>
  <c r="C160" i="9"/>
  <c r="D160" i="9"/>
  <c r="E160" i="9"/>
  <c r="F160" i="9"/>
  <c r="G160" i="9"/>
  <c r="I160" i="9"/>
  <c r="J160" i="9"/>
  <c r="K160" i="9"/>
  <c r="S160" i="9"/>
  <c r="A161" i="9"/>
  <c r="C161" i="9"/>
  <c r="D161" i="9"/>
  <c r="E161" i="9"/>
  <c r="F161" i="9"/>
  <c r="G161" i="9"/>
  <c r="I161" i="9"/>
  <c r="J161" i="9"/>
  <c r="K161" i="9"/>
  <c r="S161" i="9"/>
  <c r="A162" i="9"/>
  <c r="C162" i="9"/>
  <c r="D162" i="9"/>
  <c r="E162" i="9"/>
  <c r="F162" i="9"/>
  <c r="G162" i="9"/>
  <c r="I162" i="9"/>
  <c r="J162" i="9"/>
  <c r="K162" i="9"/>
  <c r="S162" i="9"/>
  <c r="A163" i="9"/>
  <c r="C163" i="9"/>
  <c r="D163" i="9"/>
  <c r="E163" i="9"/>
  <c r="F163" i="9"/>
  <c r="G163" i="9"/>
  <c r="I163" i="9"/>
  <c r="J163" i="9"/>
  <c r="K163" i="9"/>
  <c r="S163" i="9"/>
  <c r="A164" i="9"/>
  <c r="C164" i="9"/>
  <c r="D164" i="9"/>
  <c r="E164" i="9"/>
  <c r="F164" i="9"/>
  <c r="G164" i="9"/>
  <c r="I164" i="9"/>
  <c r="J164" i="9"/>
  <c r="K164" i="9"/>
  <c r="S164" i="9"/>
  <c r="A165" i="9"/>
  <c r="C165" i="9"/>
  <c r="D165" i="9"/>
  <c r="E165" i="9"/>
  <c r="F165" i="9"/>
  <c r="G165" i="9"/>
  <c r="I165" i="9"/>
  <c r="J165" i="9"/>
  <c r="K165" i="9"/>
  <c r="S165" i="9"/>
  <c r="A166" i="9"/>
  <c r="C166" i="9"/>
  <c r="D166" i="9"/>
  <c r="E166" i="9"/>
  <c r="F166" i="9"/>
  <c r="G166" i="9"/>
  <c r="I166" i="9"/>
  <c r="J166" i="9"/>
  <c r="K166" i="9"/>
  <c r="S166" i="9"/>
  <c r="A167" i="9"/>
  <c r="C167" i="9"/>
  <c r="D167" i="9"/>
  <c r="E167" i="9"/>
  <c r="F167" i="9"/>
  <c r="G167" i="9"/>
  <c r="I167" i="9"/>
  <c r="J167" i="9"/>
  <c r="K167" i="9"/>
  <c r="S167" i="9"/>
  <c r="A168" i="9"/>
  <c r="C168" i="9"/>
  <c r="D168" i="9"/>
  <c r="E168" i="9"/>
  <c r="F168" i="9"/>
  <c r="G168" i="9"/>
  <c r="I168" i="9"/>
  <c r="J168" i="9"/>
  <c r="K168" i="9"/>
  <c r="S168" i="9"/>
  <c r="A169" i="9"/>
  <c r="C169" i="9"/>
  <c r="D169" i="9"/>
  <c r="E169" i="9"/>
  <c r="F169" i="9"/>
  <c r="G169" i="9"/>
  <c r="I169" i="9"/>
  <c r="J169" i="9"/>
  <c r="K169" i="9"/>
  <c r="S169" i="9"/>
  <c r="A170" i="9"/>
  <c r="C170" i="9"/>
  <c r="D170" i="9"/>
  <c r="E170" i="9"/>
  <c r="F170" i="9"/>
  <c r="G170" i="9"/>
  <c r="I170" i="9"/>
  <c r="J170" i="9"/>
  <c r="K170" i="9"/>
  <c r="S170" i="9"/>
  <c r="A171" i="9"/>
  <c r="C171" i="9"/>
  <c r="D171" i="9"/>
  <c r="E171" i="9"/>
  <c r="F171" i="9"/>
  <c r="G171" i="9"/>
  <c r="I171" i="9"/>
  <c r="J171" i="9"/>
  <c r="K171" i="9"/>
  <c r="S171" i="9"/>
  <c r="A172" i="9"/>
  <c r="C172" i="9"/>
  <c r="D172" i="9"/>
  <c r="E172" i="9"/>
  <c r="F172" i="9"/>
  <c r="G172" i="9"/>
  <c r="I172" i="9"/>
  <c r="J172" i="9"/>
  <c r="K172" i="9"/>
  <c r="S172" i="9"/>
  <c r="A173" i="9"/>
  <c r="C173" i="9"/>
  <c r="D173" i="9"/>
  <c r="E173" i="9"/>
  <c r="F173" i="9"/>
  <c r="G173" i="9"/>
  <c r="I173" i="9"/>
  <c r="J173" i="9"/>
  <c r="K173" i="9"/>
  <c r="S173" i="9"/>
  <c r="A174" i="9"/>
  <c r="C174" i="9"/>
  <c r="D174" i="9"/>
  <c r="E174" i="9"/>
  <c r="F174" i="9"/>
  <c r="G174" i="9"/>
  <c r="I174" i="9"/>
  <c r="J174" i="9"/>
  <c r="K174" i="9"/>
  <c r="S174" i="9"/>
  <c r="A175" i="9"/>
  <c r="C175" i="9"/>
  <c r="D175" i="9"/>
  <c r="E175" i="9"/>
  <c r="F175" i="9"/>
  <c r="G175" i="9"/>
  <c r="I175" i="9"/>
  <c r="J175" i="9"/>
  <c r="K175" i="9"/>
  <c r="S175" i="9"/>
  <c r="A176" i="9"/>
  <c r="C176" i="9"/>
  <c r="D176" i="9"/>
  <c r="E176" i="9"/>
  <c r="F176" i="9"/>
  <c r="G176" i="9"/>
  <c r="I176" i="9"/>
  <c r="J176" i="9"/>
  <c r="K176" i="9"/>
  <c r="S176" i="9"/>
  <c r="A177" i="9"/>
  <c r="C177" i="9"/>
  <c r="D177" i="9"/>
  <c r="E177" i="9"/>
  <c r="F177" i="9"/>
  <c r="G177" i="9"/>
  <c r="I177" i="9"/>
  <c r="J177" i="9"/>
  <c r="K177" i="9"/>
  <c r="S177" i="9"/>
  <c r="A178" i="9"/>
  <c r="C178" i="9"/>
  <c r="D178" i="9"/>
  <c r="E178" i="9"/>
  <c r="F178" i="9"/>
  <c r="G178" i="9"/>
  <c r="I178" i="9"/>
  <c r="J178" i="9"/>
  <c r="K178" i="9"/>
  <c r="S178" i="9"/>
  <c r="A179" i="9"/>
  <c r="C179" i="9"/>
  <c r="D179" i="9"/>
  <c r="E179" i="9"/>
  <c r="F179" i="9"/>
  <c r="G179" i="9"/>
  <c r="I179" i="9"/>
  <c r="J179" i="9"/>
  <c r="K179" i="9"/>
  <c r="S179" i="9"/>
  <c r="A180" i="9"/>
  <c r="C180" i="9"/>
  <c r="D180" i="9"/>
  <c r="E180" i="9"/>
  <c r="F180" i="9"/>
  <c r="G180" i="9"/>
  <c r="I180" i="9"/>
  <c r="J180" i="9"/>
  <c r="K180" i="9"/>
  <c r="S180" i="9"/>
  <c r="A181" i="9"/>
  <c r="C181" i="9"/>
  <c r="D181" i="9"/>
  <c r="E181" i="9"/>
  <c r="F181" i="9"/>
  <c r="G181" i="9"/>
  <c r="I181" i="9"/>
  <c r="J181" i="9"/>
  <c r="K181" i="9"/>
  <c r="S181" i="9"/>
  <c r="A182" i="9"/>
  <c r="C182" i="9"/>
  <c r="D182" i="9"/>
  <c r="E182" i="9"/>
  <c r="F182" i="9"/>
  <c r="G182" i="9"/>
  <c r="I182" i="9"/>
  <c r="J182" i="9"/>
  <c r="K182" i="9"/>
  <c r="S182" i="9"/>
  <c r="A183" i="9"/>
  <c r="C183" i="9"/>
  <c r="D183" i="9"/>
  <c r="E183" i="9"/>
  <c r="F183" i="9"/>
  <c r="G183" i="9"/>
  <c r="I183" i="9"/>
  <c r="J183" i="9"/>
  <c r="K183" i="9"/>
  <c r="S183" i="9"/>
  <c r="A184" i="9"/>
  <c r="C184" i="9"/>
  <c r="D184" i="9"/>
  <c r="E184" i="9"/>
  <c r="F184" i="9"/>
  <c r="G184" i="9"/>
  <c r="I184" i="9"/>
  <c r="J184" i="9"/>
  <c r="K184" i="9"/>
  <c r="S184" i="9"/>
  <c r="A185" i="9"/>
  <c r="C185" i="9"/>
  <c r="D185" i="9"/>
  <c r="E185" i="9"/>
  <c r="F185" i="9"/>
  <c r="G185" i="9"/>
  <c r="I185" i="9"/>
  <c r="J185" i="9"/>
  <c r="K185" i="9"/>
  <c r="S185" i="9"/>
  <c r="A186" i="9"/>
  <c r="C186" i="9"/>
  <c r="D186" i="9"/>
  <c r="E186" i="9"/>
  <c r="F186" i="9"/>
  <c r="G186" i="9"/>
  <c r="I186" i="9"/>
  <c r="J186" i="9"/>
  <c r="K186" i="9"/>
  <c r="S186" i="9"/>
  <c r="A187" i="9"/>
  <c r="C187" i="9"/>
  <c r="D187" i="9"/>
  <c r="E187" i="9"/>
  <c r="F187" i="9"/>
  <c r="G187" i="9"/>
  <c r="I187" i="9"/>
  <c r="J187" i="9"/>
  <c r="K187" i="9"/>
  <c r="S187" i="9"/>
  <c r="A188" i="9"/>
  <c r="C188" i="9"/>
  <c r="D188" i="9"/>
  <c r="E188" i="9"/>
  <c r="F188" i="9"/>
  <c r="G188" i="9"/>
  <c r="I188" i="9"/>
  <c r="J188" i="9"/>
  <c r="K188" i="9"/>
  <c r="S188" i="9"/>
  <c r="A189" i="9"/>
  <c r="C189" i="9"/>
  <c r="D189" i="9"/>
  <c r="E189" i="9"/>
  <c r="F189" i="9"/>
  <c r="G189" i="9"/>
  <c r="I189" i="9"/>
  <c r="J189" i="9"/>
  <c r="K189" i="9"/>
  <c r="S189" i="9"/>
  <c r="A190" i="9"/>
  <c r="C190" i="9"/>
  <c r="D190" i="9"/>
  <c r="E190" i="9"/>
  <c r="F190" i="9"/>
  <c r="G190" i="9"/>
  <c r="I190" i="9"/>
  <c r="J190" i="9"/>
  <c r="K190" i="9"/>
  <c r="S190" i="9"/>
  <c r="A191" i="9"/>
  <c r="C191" i="9"/>
  <c r="D191" i="9"/>
  <c r="E191" i="9"/>
  <c r="F191" i="9"/>
  <c r="G191" i="9"/>
  <c r="I191" i="9"/>
  <c r="J191" i="9"/>
  <c r="K191" i="9"/>
  <c r="S191" i="9"/>
  <c r="C138" i="9"/>
  <c r="D138" i="9"/>
  <c r="E138" i="9"/>
  <c r="F138" i="9"/>
  <c r="G138" i="9"/>
  <c r="I138" i="9"/>
  <c r="J138" i="9"/>
  <c r="K138" i="9"/>
  <c r="S138" i="9"/>
  <c r="A138" i="9"/>
  <c r="E103" i="9"/>
  <c r="A136" i="9"/>
  <c r="C136" i="9"/>
  <c r="D136" i="9"/>
  <c r="E136" i="9"/>
  <c r="F136" i="9"/>
  <c r="G136" i="9"/>
  <c r="I136" i="9"/>
  <c r="J136" i="9"/>
  <c r="K136" i="9"/>
  <c r="S136" i="9"/>
  <c r="A137" i="9"/>
  <c r="C137" i="9"/>
  <c r="D137" i="9"/>
  <c r="E137" i="9"/>
  <c r="F137" i="9"/>
  <c r="G137" i="9"/>
  <c r="I137" i="9"/>
  <c r="J137" i="9"/>
  <c r="K137" i="9"/>
  <c r="S137" i="9"/>
  <c r="A128" i="9"/>
  <c r="C128" i="9"/>
  <c r="D128" i="9"/>
  <c r="E128" i="9"/>
  <c r="F128" i="9"/>
  <c r="G128" i="9"/>
  <c r="I128" i="9"/>
  <c r="J128" i="9"/>
  <c r="K128" i="9"/>
  <c r="S128" i="9"/>
  <c r="A129" i="9"/>
  <c r="C129" i="9"/>
  <c r="D129" i="9"/>
  <c r="E129" i="9"/>
  <c r="F129" i="9"/>
  <c r="G129" i="9"/>
  <c r="I129" i="9"/>
  <c r="J129" i="9"/>
  <c r="K129" i="9"/>
  <c r="S129" i="9"/>
  <c r="A130" i="9"/>
  <c r="C130" i="9"/>
  <c r="D130" i="9"/>
  <c r="E130" i="9"/>
  <c r="F130" i="9"/>
  <c r="G130" i="9"/>
  <c r="I130" i="9"/>
  <c r="J130" i="9"/>
  <c r="K130" i="9"/>
  <c r="S130" i="9"/>
  <c r="A131" i="9"/>
  <c r="C131" i="9"/>
  <c r="D131" i="9"/>
  <c r="E131" i="9"/>
  <c r="F131" i="9"/>
  <c r="G131" i="9"/>
  <c r="I131" i="9"/>
  <c r="J131" i="9"/>
  <c r="K131" i="9"/>
  <c r="S131" i="9"/>
  <c r="A132" i="9"/>
  <c r="C132" i="9"/>
  <c r="D132" i="9"/>
  <c r="E132" i="9"/>
  <c r="F132" i="9"/>
  <c r="G132" i="9"/>
  <c r="I132" i="9"/>
  <c r="J132" i="9"/>
  <c r="K132" i="9"/>
  <c r="S132" i="9"/>
  <c r="A133" i="9"/>
  <c r="C133" i="9"/>
  <c r="D133" i="9"/>
  <c r="E133" i="9"/>
  <c r="F133" i="9"/>
  <c r="G133" i="9"/>
  <c r="I133" i="9"/>
  <c r="J133" i="9"/>
  <c r="K133" i="9"/>
  <c r="S133" i="9"/>
  <c r="A134" i="9"/>
  <c r="C134" i="9"/>
  <c r="D134" i="9"/>
  <c r="E134" i="9"/>
  <c r="F134" i="9"/>
  <c r="G134" i="9"/>
  <c r="I134" i="9"/>
  <c r="J134" i="9"/>
  <c r="K134" i="9"/>
  <c r="S134" i="9"/>
  <c r="A135" i="9"/>
  <c r="C135" i="9"/>
  <c r="D135" i="9"/>
  <c r="E135" i="9"/>
  <c r="F135" i="9"/>
  <c r="G135" i="9"/>
  <c r="I135" i="9"/>
  <c r="J135" i="9"/>
  <c r="K135" i="9"/>
  <c r="S135" i="9"/>
  <c r="A123" i="9"/>
  <c r="C123" i="9"/>
  <c r="D123" i="9"/>
  <c r="E123" i="9"/>
  <c r="F123" i="9"/>
  <c r="G123" i="9"/>
  <c r="I123" i="9"/>
  <c r="J123" i="9"/>
  <c r="K123" i="9"/>
  <c r="S123" i="9"/>
  <c r="A124" i="9"/>
  <c r="C124" i="9"/>
  <c r="D124" i="9"/>
  <c r="E124" i="9"/>
  <c r="F124" i="9"/>
  <c r="G124" i="9"/>
  <c r="I124" i="9"/>
  <c r="J124" i="9"/>
  <c r="K124" i="9"/>
  <c r="S124" i="9"/>
  <c r="A125" i="9"/>
  <c r="C125" i="9"/>
  <c r="D125" i="9"/>
  <c r="E125" i="9"/>
  <c r="F125" i="9"/>
  <c r="G125" i="9"/>
  <c r="I125" i="9"/>
  <c r="J125" i="9"/>
  <c r="K125" i="9"/>
  <c r="S125" i="9"/>
  <c r="A126" i="9"/>
  <c r="C126" i="9"/>
  <c r="D126" i="9"/>
  <c r="E126" i="9"/>
  <c r="F126" i="9"/>
  <c r="G126" i="9"/>
  <c r="I126" i="9"/>
  <c r="J126" i="9"/>
  <c r="K126" i="9"/>
  <c r="S126" i="9"/>
  <c r="A127" i="9"/>
  <c r="C127" i="9"/>
  <c r="D127" i="9"/>
  <c r="E127" i="9"/>
  <c r="F127" i="9"/>
  <c r="G127" i="9"/>
  <c r="I127" i="9"/>
  <c r="J127" i="9"/>
  <c r="K127" i="9"/>
  <c r="S127" i="9"/>
  <c r="A119" i="9"/>
  <c r="C119" i="9"/>
  <c r="D119" i="9"/>
  <c r="E119" i="9"/>
  <c r="F119" i="9"/>
  <c r="G119" i="9"/>
  <c r="I119" i="9"/>
  <c r="J119" i="9"/>
  <c r="K119" i="9"/>
  <c r="S119" i="9"/>
  <c r="A120" i="9"/>
  <c r="C120" i="9"/>
  <c r="D120" i="9"/>
  <c r="E120" i="9"/>
  <c r="F120" i="9"/>
  <c r="G120" i="9"/>
  <c r="I120" i="9"/>
  <c r="J120" i="9"/>
  <c r="K120" i="9"/>
  <c r="S120" i="9"/>
  <c r="A121" i="9"/>
  <c r="C121" i="9"/>
  <c r="D121" i="9"/>
  <c r="E121" i="9"/>
  <c r="F121" i="9"/>
  <c r="G121" i="9"/>
  <c r="I121" i="9"/>
  <c r="J121" i="9"/>
  <c r="K121" i="9"/>
  <c r="S121" i="9"/>
  <c r="A122" i="9"/>
  <c r="C122" i="9"/>
  <c r="D122" i="9"/>
  <c r="E122" i="9"/>
  <c r="F122" i="9"/>
  <c r="G122" i="9"/>
  <c r="I122" i="9"/>
  <c r="J122" i="9"/>
  <c r="K122" i="9"/>
  <c r="S122" i="9"/>
  <c r="A113" i="9"/>
  <c r="C113" i="9"/>
  <c r="D113" i="9"/>
  <c r="E113" i="9"/>
  <c r="F113" i="9"/>
  <c r="G113" i="9"/>
  <c r="I113" i="9"/>
  <c r="J113" i="9"/>
  <c r="K113" i="9"/>
  <c r="S113" i="9"/>
  <c r="A114" i="9"/>
  <c r="C114" i="9"/>
  <c r="D114" i="9"/>
  <c r="E114" i="9"/>
  <c r="F114" i="9"/>
  <c r="G114" i="9"/>
  <c r="I114" i="9"/>
  <c r="J114" i="9"/>
  <c r="K114" i="9"/>
  <c r="S114" i="9"/>
  <c r="A115" i="9"/>
  <c r="C115" i="9"/>
  <c r="D115" i="9"/>
  <c r="E115" i="9"/>
  <c r="F115" i="9"/>
  <c r="G115" i="9"/>
  <c r="I115" i="9"/>
  <c r="J115" i="9"/>
  <c r="K115" i="9"/>
  <c r="S115" i="9"/>
  <c r="A116" i="9"/>
  <c r="C116" i="9"/>
  <c r="D116" i="9"/>
  <c r="E116" i="9"/>
  <c r="F116" i="9"/>
  <c r="G116" i="9"/>
  <c r="I116" i="9"/>
  <c r="J116" i="9"/>
  <c r="K116" i="9"/>
  <c r="S116" i="9"/>
  <c r="A117" i="9"/>
  <c r="C117" i="9"/>
  <c r="D117" i="9"/>
  <c r="E117" i="9"/>
  <c r="F117" i="9"/>
  <c r="G117" i="9"/>
  <c r="I117" i="9"/>
  <c r="J117" i="9"/>
  <c r="K117" i="9"/>
  <c r="S117" i="9"/>
  <c r="A118" i="9"/>
  <c r="C118" i="9"/>
  <c r="D118" i="9"/>
  <c r="E118" i="9"/>
  <c r="F118" i="9"/>
  <c r="G118" i="9"/>
  <c r="I118" i="9"/>
  <c r="J118" i="9"/>
  <c r="K118" i="9"/>
  <c r="S118" i="9"/>
  <c r="A109" i="9"/>
  <c r="C109" i="9"/>
  <c r="D109" i="9"/>
  <c r="E109" i="9"/>
  <c r="F109" i="9"/>
  <c r="G109" i="9"/>
  <c r="I109" i="9"/>
  <c r="J109" i="9"/>
  <c r="K109" i="9"/>
  <c r="S109" i="9"/>
  <c r="A110" i="9"/>
  <c r="C110" i="9"/>
  <c r="D110" i="9"/>
  <c r="E110" i="9"/>
  <c r="F110" i="9"/>
  <c r="G110" i="9"/>
  <c r="I110" i="9"/>
  <c r="J110" i="9"/>
  <c r="K110" i="9"/>
  <c r="S110" i="9"/>
  <c r="A111" i="9"/>
  <c r="C111" i="9"/>
  <c r="D111" i="9"/>
  <c r="E111" i="9"/>
  <c r="F111" i="9"/>
  <c r="G111" i="9"/>
  <c r="I111" i="9"/>
  <c r="J111" i="9"/>
  <c r="K111" i="9"/>
  <c r="S111" i="9"/>
  <c r="A112" i="9"/>
  <c r="C112" i="9"/>
  <c r="D112" i="9"/>
  <c r="E112" i="9"/>
  <c r="F112" i="9"/>
  <c r="G112" i="9"/>
  <c r="I112" i="9"/>
  <c r="J112" i="9"/>
  <c r="K112" i="9"/>
  <c r="S112" i="9"/>
  <c r="A107" i="9"/>
  <c r="C107" i="9"/>
  <c r="D107" i="9"/>
  <c r="E107" i="9"/>
  <c r="F107" i="9"/>
  <c r="G107" i="9"/>
  <c r="I107" i="9"/>
  <c r="J107" i="9"/>
  <c r="K107" i="9"/>
  <c r="S107" i="9"/>
  <c r="A108" i="9"/>
  <c r="C108" i="9"/>
  <c r="D108" i="9"/>
  <c r="E108" i="9"/>
  <c r="F108" i="9"/>
  <c r="G108" i="9"/>
  <c r="I108" i="9"/>
  <c r="J108" i="9"/>
  <c r="K108" i="9"/>
  <c r="S108" i="9"/>
  <c r="A84" i="9"/>
  <c r="C84" i="9"/>
  <c r="D84" i="9"/>
  <c r="E84" i="9"/>
  <c r="F84" i="9"/>
  <c r="G84" i="9"/>
  <c r="I84" i="9"/>
  <c r="J84" i="9"/>
  <c r="K84" i="9"/>
  <c r="S84" i="9"/>
  <c r="A85" i="9"/>
  <c r="C85" i="9"/>
  <c r="D85" i="9"/>
  <c r="E85" i="9"/>
  <c r="F85" i="9"/>
  <c r="G85" i="9"/>
  <c r="I85" i="9"/>
  <c r="J85" i="9"/>
  <c r="K85" i="9"/>
  <c r="S85" i="9"/>
  <c r="A86" i="9"/>
  <c r="C86" i="9"/>
  <c r="D86" i="9"/>
  <c r="E86" i="9"/>
  <c r="F86" i="9"/>
  <c r="G86" i="9"/>
  <c r="I86" i="9"/>
  <c r="J86" i="9"/>
  <c r="K86" i="9"/>
  <c r="S86" i="9"/>
  <c r="A87" i="9"/>
  <c r="C87" i="9"/>
  <c r="D87" i="9"/>
  <c r="E87" i="9"/>
  <c r="F87" i="9"/>
  <c r="G87" i="9"/>
  <c r="I87" i="9"/>
  <c r="J87" i="9"/>
  <c r="K87" i="9"/>
  <c r="S87" i="9"/>
  <c r="A88" i="9"/>
  <c r="C88" i="9"/>
  <c r="D88" i="9"/>
  <c r="E88" i="9"/>
  <c r="F88" i="9"/>
  <c r="G88" i="9"/>
  <c r="I88" i="9"/>
  <c r="J88" i="9"/>
  <c r="K88" i="9"/>
  <c r="S88" i="9"/>
  <c r="A89" i="9"/>
  <c r="C89" i="9"/>
  <c r="D89" i="9"/>
  <c r="E89" i="9"/>
  <c r="F89" i="9"/>
  <c r="G89" i="9"/>
  <c r="I89" i="9"/>
  <c r="J89" i="9"/>
  <c r="K89" i="9"/>
  <c r="S89" i="9"/>
  <c r="A90" i="9"/>
  <c r="C90" i="9"/>
  <c r="D90" i="9"/>
  <c r="E90" i="9"/>
  <c r="F90" i="9"/>
  <c r="G90" i="9"/>
  <c r="I90" i="9"/>
  <c r="J90" i="9"/>
  <c r="K90" i="9"/>
  <c r="S90" i="9"/>
  <c r="A91" i="9"/>
  <c r="C91" i="9"/>
  <c r="D91" i="9"/>
  <c r="E91" i="9"/>
  <c r="F91" i="9"/>
  <c r="G91" i="9"/>
  <c r="I91" i="9"/>
  <c r="J91" i="9"/>
  <c r="K91" i="9"/>
  <c r="S91" i="9"/>
  <c r="A92" i="9"/>
  <c r="C92" i="9"/>
  <c r="D92" i="9"/>
  <c r="E92" i="9"/>
  <c r="F92" i="9"/>
  <c r="G92" i="9"/>
  <c r="I92" i="9"/>
  <c r="J92" i="9"/>
  <c r="K92" i="9"/>
  <c r="S92" i="9"/>
  <c r="A93" i="9"/>
  <c r="C93" i="9"/>
  <c r="D93" i="9"/>
  <c r="E93" i="9"/>
  <c r="F93" i="9"/>
  <c r="G93" i="9"/>
  <c r="I93" i="9"/>
  <c r="J93" i="9"/>
  <c r="K93" i="9"/>
  <c r="S93" i="9"/>
  <c r="A94" i="9"/>
  <c r="C94" i="9"/>
  <c r="D94" i="9"/>
  <c r="E94" i="9"/>
  <c r="F94" i="9"/>
  <c r="G94" i="9"/>
  <c r="I94" i="9"/>
  <c r="J94" i="9"/>
  <c r="K94" i="9"/>
  <c r="S94" i="9"/>
  <c r="A95" i="9"/>
  <c r="C95" i="9"/>
  <c r="D95" i="9"/>
  <c r="E95" i="9"/>
  <c r="F95" i="9"/>
  <c r="G95" i="9"/>
  <c r="I95" i="9"/>
  <c r="J95" i="9"/>
  <c r="K95" i="9"/>
  <c r="S95" i="9"/>
  <c r="A96" i="9"/>
  <c r="C96" i="9"/>
  <c r="D96" i="9"/>
  <c r="E96" i="9"/>
  <c r="F96" i="9"/>
  <c r="G96" i="9"/>
  <c r="I96" i="9"/>
  <c r="J96" i="9"/>
  <c r="K96" i="9"/>
  <c r="S96" i="9"/>
  <c r="A97" i="9"/>
  <c r="C97" i="9"/>
  <c r="D97" i="9"/>
  <c r="E97" i="9"/>
  <c r="F97" i="9"/>
  <c r="G97" i="9"/>
  <c r="I97" i="9"/>
  <c r="J97" i="9"/>
  <c r="K97" i="9"/>
  <c r="S97" i="9"/>
  <c r="A98" i="9"/>
  <c r="C98" i="9"/>
  <c r="D98" i="9"/>
  <c r="E98" i="9"/>
  <c r="F98" i="9"/>
  <c r="G98" i="9"/>
  <c r="I98" i="9"/>
  <c r="J98" i="9"/>
  <c r="K98" i="9"/>
  <c r="S98" i="9"/>
  <c r="A99" i="9"/>
  <c r="C99" i="9"/>
  <c r="D99" i="9"/>
  <c r="E99" i="9"/>
  <c r="F99" i="9"/>
  <c r="G99" i="9"/>
  <c r="I99" i="9"/>
  <c r="J99" i="9"/>
  <c r="K99" i="9"/>
  <c r="S99" i="9"/>
  <c r="A100" i="9"/>
  <c r="C100" i="9"/>
  <c r="D100" i="9"/>
  <c r="E100" i="9"/>
  <c r="F100" i="9"/>
  <c r="G100" i="9"/>
  <c r="I100" i="9"/>
  <c r="J100" i="9"/>
  <c r="K100" i="9"/>
  <c r="S100" i="9"/>
  <c r="A101" i="9"/>
  <c r="C101" i="9"/>
  <c r="D101" i="9"/>
  <c r="E101" i="9"/>
  <c r="F101" i="9"/>
  <c r="G101" i="9"/>
  <c r="I101" i="9"/>
  <c r="J101" i="9"/>
  <c r="K101" i="9"/>
  <c r="S101" i="9"/>
  <c r="A102" i="9"/>
  <c r="C102" i="9"/>
  <c r="D102" i="9"/>
  <c r="E102" i="9"/>
  <c r="F102" i="9"/>
  <c r="G102" i="9"/>
  <c r="I102" i="9"/>
  <c r="J102" i="9"/>
  <c r="K102" i="9"/>
  <c r="S102" i="9"/>
  <c r="A103" i="9"/>
  <c r="C103" i="9"/>
  <c r="D103" i="9"/>
  <c r="F103" i="9"/>
  <c r="G103" i="9"/>
  <c r="I103" i="9"/>
  <c r="J103" i="9"/>
  <c r="K103" i="9"/>
  <c r="S103" i="9"/>
  <c r="A104" i="9"/>
  <c r="C104" i="9"/>
  <c r="D104" i="9"/>
  <c r="E104" i="9"/>
  <c r="F104" i="9"/>
  <c r="G104" i="9"/>
  <c r="I104" i="9"/>
  <c r="J104" i="9"/>
  <c r="K104" i="9"/>
  <c r="S104" i="9"/>
  <c r="A105" i="9"/>
  <c r="C105" i="9"/>
  <c r="D105" i="9"/>
  <c r="E105" i="9"/>
  <c r="F105" i="9"/>
  <c r="G105" i="9"/>
  <c r="I105" i="9"/>
  <c r="J105" i="9"/>
  <c r="K105" i="9"/>
  <c r="S105" i="9"/>
  <c r="A106" i="9"/>
  <c r="C106" i="9"/>
  <c r="D106" i="9"/>
  <c r="E106" i="9"/>
  <c r="F106" i="9"/>
  <c r="G106" i="9"/>
  <c r="I106" i="9"/>
  <c r="J106" i="9"/>
  <c r="K106" i="9"/>
  <c r="S106" i="9"/>
  <c r="C83" i="9"/>
  <c r="D83" i="9"/>
  <c r="E83" i="9"/>
  <c r="F83" i="9"/>
  <c r="G83" i="9"/>
  <c r="I83" i="9"/>
  <c r="J83" i="9"/>
  <c r="K83" i="9"/>
  <c r="S83" i="9"/>
  <c r="A83" i="9"/>
  <c r="E58" i="9"/>
  <c r="A48" i="9"/>
  <c r="C48" i="9"/>
  <c r="D48" i="9"/>
  <c r="E48" i="9"/>
  <c r="F48" i="9"/>
  <c r="G48" i="9"/>
  <c r="I48" i="9"/>
  <c r="J48" i="9"/>
  <c r="K48" i="9"/>
  <c r="S48" i="9"/>
  <c r="A49" i="9"/>
  <c r="C49" i="9"/>
  <c r="D49" i="9"/>
  <c r="E49" i="9"/>
  <c r="F49" i="9"/>
  <c r="G49" i="9"/>
  <c r="I49" i="9"/>
  <c r="J49" i="9"/>
  <c r="K49" i="9"/>
  <c r="S49" i="9"/>
  <c r="A50" i="9"/>
  <c r="C50" i="9"/>
  <c r="D50" i="9"/>
  <c r="E50" i="9"/>
  <c r="F50" i="9"/>
  <c r="G50" i="9"/>
  <c r="I50" i="9"/>
  <c r="J50" i="9"/>
  <c r="K50" i="9"/>
  <c r="S50" i="9"/>
  <c r="A51" i="9"/>
  <c r="C51" i="9"/>
  <c r="D51" i="9"/>
  <c r="E51" i="9"/>
  <c r="F51" i="9"/>
  <c r="G51" i="9"/>
  <c r="I51" i="9"/>
  <c r="J51" i="9"/>
  <c r="K51" i="9"/>
  <c r="S51" i="9"/>
  <c r="A52" i="9"/>
  <c r="C52" i="9"/>
  <c r="D52" i="9"/>
  <c r="E52" i="9"/>
  <c r="F52" i="9"/>
  <c r="G52" i="9"/>
  <c r="I52" i="9"/>
  <c r="J52" i="9"/>
  <c r="K52" i="9"/>
  <c r="S52" i="9"/>
  <c r="A53" i="9"/>
  <c r="C53" i="9"/>
  <c r="D53" i="9"/>
  <c r="E53" i="9"/>
  <c r="F53" i="9"/>
  <c r="G53" i="9"/>
  <c r="I53" i="9"/>
  <c r="J53" i="9"/>
  <c r="K53" i="9"/>
  <c r="S53" i="9"/>
  <c r="A54" i="9"/>
  <c r="C54" i="9"/>
  <c r="D54" i="9"/>
  <c r="E54" i="9"/>
  <c r="F54" i="9"/>
  <c r="G54" i="9"/>
  <c r="I54" i="9"/>
  <c r="J54" i="9"/>
  <c r="K54" i="9"/>
  <c r="S54" i="9"/>
  <c r="A55" i="9"/>
  <c r="C55" i="9"/>
  <c r="D55" i="9"/>
  <c r="E55" i="9"/>
  <c r="F55" i="9"/>
  <c r="G55" i="9"/>
  <c r="I55" i="9"/>
  <c r="J55" i="9"/>
  <c r="K55" i="9"/>
  <c r="S55" i="9"/>
  <c r="A56" i="9"/>
  <c r="C56" i="9"/>
  <c r="D56" i="9"/>
  <c r="E56" i="9"/>
  <c r="F56" i="9"/>
  <c r="G56" i="9"/>
  <c r="I56" i="9"/>
  <c r="J56" i="9"/>
  <c r="K56" i="9"/>
  <c r="S56" i="9"/>
  <c r="A57" i="9"/>
  <c r="C57" i="9"/>
  <c r="D57" i="9"/>
  <c r="E57" i="9"/>
  <c r="F57" i="9"/>
  <c r="G57" i="9"/>
  <c r="I57" i="9"/>
  <c r="J57" i="9"/>
  <c r="K57" i="9"/>
  <c r="S57" i="9"/>
  <c r="A58" i="9"/>
  <c r="C58" i="9"/>
  <c r="D58" i="9"/>
  <c r="F58" i="9"/>
  <c r="G58" i="9"/>
  <c r="I58" i="9"/>
  <c r="J58" i="9"/>
  <c r="K58" i="9"/>
  <c r="S58" i="9"/>
  <c r="A59" i="9"/>
  <c r="C59" i="9"/>
  <c r="D59" i="9"/>
  <c r="E59" i="9"/>
  <c r="F59" i="9"/>
  <c r="G59" i="9"/>
  <c r="I59" i="9"/>
  <c r="J59" i="9"/>
  <c r="K59" i="9"/>
  <c r="S59" i="9"/>
  <c r="A60" i="9"/>
  <c r="C60" i="9"/>
  <c r="D60" i="9"/>
  <c r="E60" i="9"/>
  <c r="F60" i="9"/>
  <c r="G60" i="9"/>
  <c r="I60" i="9"/>
  <c r="J60" i="9"/>
  <c r="K60" i="9"/>
  <c r="S60" i="9"/>
  <c r="A61" i="9"/>
  <c r="C61" i="9"/>
  <c r="D61" i="9"/>
  <c r="E61" i="9"/>
  <c r="F61" i="9"/>
  <c r="G61" i="9"/>
  <c r="I61" i="9"/>
  <c r="J61" i="9"/>
  <c r="K61" i="9"/>
  <c r="S61" i="9"/>
  <c r="A62" i="9"/>
  <c r="C62" i="9"/>
  <c r="D62" i="9"/>
  <c r="E62" i="9"/>
  <c r="F62" i="9"/>
  <c r="G62" i="9"/>
  <c r="I62" i="9"/>
  <c r="J62" i="9"/>
  <c r="K62" i="9"/>
  <c r="S62" i="9"/>
  <c r="A63" i="9"/>
  <c r="C63" i="9"/>
  <c r="D63" i="9"/>
  <c r="E63" i="9"/>
  <c r="F63" i="9"/>
  <c r="G63" i="9"/>
  <c r="I63" i="9"/>
  <c r="J63" i="9"/>
  <c r="K63" i="9"/>
  <c r="S63" i="9"/>
  <c r="A64" i="9"/>
  <c r="C64" i="9"/>
  <c r="D64" i="9"/>
  <c r="E64" i="9"/>
  <c r="F64" i="9"/>
  <c r="G64" i="9"/>
  <c r="I64" i="9"/>
  <c r="J64" i="9"/>
  <c r="K64" i="9"/>
  <c r="S64" i="9"/>
  <c r="A65" i="9"/>
  <c r="C65" i="9"/>
  <c r="D65" i="9"/>
  <c r="E65" i="9"/>
  <c r="F65" i="9"/>
  <c r="G65" i="9"/>
  <c r="I65" i="9"/>
  <c r="J65" i="9"/>
  <c r="K65" i="9"/>
  <c r="S65" i="9"/>
  <c r="A66" i="9"/>
  <c r="C66" i="9"/>
  <c r="D66" i="9"/>
  <c r="E66" i="9"/>
  <c r="F66" i="9"/>
  <c r="G66" i="9"/>
  <c r="I66" i="9"/>
  <c r="J66" i="9"/>
  <c r="K66" i="9"/>
  <c r="S66" i="9"/>
  <c r="A67" i="9"/>
  <c r="C67" i="9"/>
  <c r="D67" i="9"/>
  <c r="E67" i="9"/>
  <c r="F67" i="9"/>
  <c r="G67" i="9"/>
  <c r="I67" i="9"/>
  <c r="J67" i="9"/>
  <c r="K67" i="9"/>
  <c r="S67" i="9"/>
  <c r="A68" i="9"/>
  <c r="C68" i="9"/>
  <c r="D68" i="9"/>
  <c r="E68" i="9"/>
  <c r="F68" i="9"/>
  <c r="G68" i="9"/>
  <c r="I68" i="9"/>
  <c r="J68" i="9"/>
  <c r="K68" i="9"/>
  <c r="S68" i="9"/>
  <c r="A69" i="9"/>
  <c r="C69" i="9"/>
  <c r="D69" i="9"/>
  <c r="E69" i="9"/>
  <c r="F69" i="9"/>
  <c r="G69" i="9"/>
  <c r="I69" i="9"/>
  <c r="J69" i="9"/>
  <c r="K69" i="9"/>
  <c r="S69" i="9"/>
  <c r="A70" i="9"/>
  <c r="C70" i="9"/>
  <c r="D70" i="9"/>
  <c r="E70" i="9"/>
  <c r="F70" i="9"/>
  <c r="G70" i="9"/>
  <c r="I70" i="9"/>
  <c r="J70" i="9"/>
  <c r="K70" i="9"/>
  <c r="S70" i="9"/>
  <c r="A71" i="9"/>
  <c r="C71" i="9"/>
  <c r="D71" i="9"/>
  <c r="E71" i="9"/>
  <c r="F71" i="9"/>
  <c r="G71" i="9"/>
  <c r="I71" i="9"/>
  <c r="J71" i="9"/>
  <c r="K71" i="9"/>
  <c r="S71" i="9"/>
  <c r="A72" i="9"/>
  <c r="C72" i="9"/>
  <c r="D72" i="9"/>
  <c r="E72" i="9"/>
  <c r="F72" i="9"/>
  <c r="G72" i="9"/>
  <c r="I72" i="9"/>
  <c r="J72" i="9"/>
  <c r="K72" i="9"/>
  <c r="S72" i="9"/>
  <c r="A73" i="9"/>
  <c r="C73" i="9"/>
  <c r="D73" i="9"/>
  <c r="E73" i="9"/>
  <c r="F73" i="9"/>
  <c r="G73" i="9"/>
  <c r="I73" i="9"/>
  <c r="J73" i="9"/>
  <c r="K73" i="9"/>
  <c r="S73" i="9"/>
  <c r="A74" i="9"/>
  <c r="C74" i="9"/>
  <c r="D74" i="9"/>
  <c r="E74" i="9"/>
  <c r="F74" i="9"/>
  <c r="G74" i="9"/>
  <c r="I74" i="9"/>
  <c r="J74" i="9"/>
  <c r="K74" i="9"/>
  <c r="S74" i="9"/>
  <c r="A75" i="9"/>
  <c r="C75" i="9"/>
  <c r="D75" i="9"/>
  <c r="E75" i="9"/>
  <c r="F75" i="9"/>
  <c r="G75" i="9"/>
  <c r="I75" i="9"/>
  <c r="J75" i="9"/>
  <c r="K75" i="9"/>
  <c r="S75" i="9"/>
  <c r="A76" i="9"/>
  <c r="C76" i="9"/>
  <c r="D76" i="9"/>
  <c r="E76" i="9"/>
  <c r="F76" i="9"/>
  <c r="G76" i="9"/>
  <c r="I76" i="9"/>
  <c r="J76" i="9"/>
  <c r="K76" i="9"/>
  <c r="S76" i="9"/>
  <c r="A77" i="9"/>
  <c r="C77" i="9"/>
  <c r="D77" i="9"/>
  <c r="E77" i="9"/>
  <c r="F77" i="9"/>
  <c r="G77" i="9"/>
  <c r="I77" i="9"/>
  <c r="J77" i="9"/>
  <c r="K77" i="9"/>
  <c r="S77" i="9"/>
  <c r="A78" i="9"/>
  <c r="C78" i="9"/>
  <c r="D78" i="9"/>
  <c r="E78" i="9"/>
  <c r="F78" i="9"/>
  <c r="G78" i="9"/>
  <c r="I78" i="9"/>
  <c r="J78" i="9"/>
  <c r="K78" i="9"/>
  <c r="S78" i="9"/>
  <c r="A79" i="9"/>
  <c r="C79" i="9"/>
  <c r="D79" i="9"/>
  <c r="E79" i="9"/>
  <c r="F79" i="9"/>
  <c r="G79" i="9"/>
  <c r="I79" i="9"/>
  <c r="J79" i="9"/>
  <c r="K79" i="9"/>
  <c r="S79" i="9"/>
  <c r="A80" i="9"/>
  <c r="C80" i="9"/>
  <c r="D80" i="9"/>
  <c r="E80" i="9"/>
  <c r="F80" i="9"/>
  <c r="G80" i="9"/>
  <c r="I80" i="9"/>
  <c r="J80" i="9"/>
  <c r="K80" i="9"/>
  <c r="S80" i="9"/>
  <c r="A81" i="9"/>
  <c r="C81" i="9"/>
  <c r="D81" i="9"/>
  <c r="E81" i="9"/>
  <c r="F81" i="9"/>
  <c r="G81" i="9"/>
  <c r="I81" i="9"/>
  <c r="J81" i="9"/>
  <c r="K81" i="9"/>
  <c r="S81" i="9"/>
  <c r="A82" i="9"/>
  <c r="C82" i="9"/>
  <c r="D82" i="9"/>
  <c r="E82" i="9"/>
  <c r="F82" i="9"/>
  <c r="G82" i="9"/>
  <c r="I82" i="9"/>
  <c r="J82" i="9"/>
  <c r="K82" i="9"/>
  <c r="S82" i="9"/>
  <c r="C47" i="9"/>
  <c r="D47" i="9"/>
  <c r="E47" i="9"/>
  <c r="F47" i="9"/>
  <c r="G47" i="9"/>
  <c r="I47" i="9"/>
  <c r="J47" i="9"/>
  <c r="K47" i="9"/>
  <c r="S47" i="9"/>
  <c r="A47" i="9"/>
  <c r="A36" i="9"/>
  <c r="C36" i="9"/>
  <c r="D36" i="9"/>
  <c r="E36" i="9"/>
  <c r="F36" i="9"/>
  <c r="G36" i="9"/>
  <c r="I36" i="9"/>
  <c r="J36" i="9"/>
  <c r="K36" i="9"/>
  <c r="S36" i="9"/>
  <c r="A37" i="9"/>
  <c r="C37" i="9"/>
  <c r="D37" i="9"/>
  <c r="E37" i="9"/>
  <c r="F37" i="9"/>
  <c r="G37" i="9"/>
  <c r="I37" i="9"/>
  <c r="J37" i="9"/>
  <c r="K37" i="9"/>
  <c r="S37" i="9"/>
  <c r="A38" i="9"/>
  <c r="C38" i="9"/>
  <c r="D38" i="9"/>
  <c r="E38" i="9"/>
  <c r="F38" i="9"/>
  <c r="G38" i="9"/>
  <c r="I38" i="9"/>
  <c r="J38" i="9"/>
  <c r="K38" i="9"/>
  <c r="S38" i="9"/>
  <c r="A39" i="9"/>
  <c r="C39" i="9"/>
  <c r="D39" i="9"/>
  <c r="E39" i="9"/>
  <c r="F39" i="9"/>
  <c r="G39" i="9"/>
  <c r="I39" i="9"/>
  <c r="J39" i="9"/>
  <c r="K39" i="9"/>
  <c r="S39" i="9"/>
  <c r="A40" i="9"/>
  <c r="C40" i="9"/>
  <c r="D40" i="9"/>
  <c r="E40" i="9"/>
  <c r="F40" i="9"/>
  <c r="G40" i="9"/>
  <c r="I40" i="9"/>
  <c r="J40" i="9"/>
  <c r="K40" i="9"/>
  <c r="S40" i="9"/>
  <c r="A41" i="9"/>
  <c r="C41" i="9"/>
  <c r="D41" i="9"/>
  <c r="E41" i="9"/>
  <c r="F41" i="9"/>
  <c r="G41" i="9"/>
  <c r="I41" i="9"/>
  <c r="J41" i="9"/>
  <c r="K41" i="9"/>
  <c r="S41" i="9"/>
  <c r="A42" i="9"/>
  <c r="C42" i="9"/>
  <c r="D42" i="9"/>
  <c r="E42" i="9"/>
  <c r="F42" i="9"/>
  <c r="G42" i="9"/>
  <c r="I42" i="9"/>
  <c r="J42" i="9"/>
  <c r="K42" i="9"/>
  <c r="S42" i="9"/>
  <c r="A43" i="9"/>
  <c r="C43" i="9"/>
  <c r="D43" i="9"/>
  <c r="E43" i="9"/>
  <c r="F43" i="9"/>
  <c r="G43" i="9"/>
  <c r="I43" i="9"/>
  <c r="J43" i="9"/>
  <c r="K43" i="9"/>
  <c r="S43" i="9"/>
  <c r="A44" i="9"/>
  <c r="C44" i="9"/>
  <c r="D44" i="9"/>
  <c r="E44" i="9"/>
  <c r="F44" i="9"/>
  <c r="G44" i="9"/>
  <c r="I44" i="9"/>
  <c r="J44" i="9"/>
  <c r="K44" i="9"/>
  <c r="S44" i="9"/>
  <c r="A45" i="9"/>
  <c r="C45" i="9"/>
  <c r="D45" i="9"/>
  <c r="E45" i="9"/>
  <c r="F45" i="9"/>
  <c r="G45" i="9"/>
  <c r="I45" i="9"/>
  <c r="J45" i="9"/>
  <c r="K45" i="9"/>
  <c r="S45" i="9"/>
  <c r="A46" i="9"/>
  <c r="C46" i="9"/>
  <c r="D46" i="9"/>
  <c r="E46" i="9"/>
  <c r="F46" i="9"/>
  <c r="G46" i="9"/>
  <c r="H46" i="9"/>
  <c r="I46" i="9"/>
  <c r="J46" i="9"/>
  <c r="K46" i="9"/>
  <c r="S46" i="9"/>
  <c r="C35" i="9"/>
  <c r="D35" i="9"/>
  <c r="E35" i="9"/>
  <c r="F35" i="9"/>
  <c r="G35" i="9"/>
  <c r="I35" i="9"/>
  <c r="J35" i="9"/>
  <c r="K35" i="9"/>
  <c r="S35" i="9"/>
  <c r="A35" i="9"/>
  <c r="A7" i="9"/>
  <c r="C7" i="9"/>
  <c r="D7" i="9"/>
  <c r="E7" i="9"/>
  <c r="F7" i="9"/>
  <c r="G7" i="9"/>
  <c r="I7" i="9"/>
  <c r="J7" i="9"/>
  <c r="K7" i="9"/>
  <c r="S7" i="9"/>
  <c r="A8" i="9"/>
  <c r="C8" i="9"/>
  <c r="D8" i="9"/>
  <c r="E8" i="9"/>
  <c r="F8" i="9"/>
  <c r="G8" i="9"/>
  <c r="I8" i="9"/>
  <c r="J8" i="9"/>
  <c r="K8" i="9"/>
  <c r="K220" i="9" s="1"/>
  <c r="S8" i="9"/>
  <c r="A9" i="9"/>
  <c r="C9" i="9"/>
  <c r="D9" i="9"/>
  <c r="E9" i="9"/>
  <c r="F9" i="9"/>
  <c r="G9" i="9"/>
  <c r="I9" i="9"/>
  <c r="J9" i="9"/>
  <c r="K9" i="9"/>
  <c r="S9" i="9"/>
  <c r="A10" i="9"/>
  <c r="C10" i="9"/>
  <c r="D10" i="9"/>
  <c r="E10" i="9"/>
  <c r="F10" i="9"/>
  <c r="G10" i="9"/>
  <c r="I10" i="9"/>
  <c r="J10" i="9"/>
  <c r="K10" i="9"/>
  <c r="S10" i="9"/>
  <c r="A11" i="9"/>
  <c r="C11" i="9"/>
  <c r="D11" i="9"/>
  <c r="E11" i="9"/>
  <c r="F11" i="9"/>
  <c r="G11" i="9"/>
  <c r="I11" i="9"/>
  <c r="J11" i="9"/>
  <c r="K11" i="9"/>
  <c r="S11" i="9"/>
  <c r="A12" i="9"/>
  <c r="C12" i="9"/>
  <c r="D12" i="9"/>
  <c r="E12" i="9"/>
  <c r="F12" i="9"/>
  <c r="G12" i="9"/>
  <c r="I12" i="9"/>
  <c r="J12" i="9"/>
  <c r="K12" i="9"/>
  <c r="S12" i="9"/>
  <c r="A13" i="9"/>
  <c r="C13" i="9"/>
  <c r="D13" i="9"/>
  <c r="E13" i="9"/>
  <c r="F13" i="9"/>
  <c r="G13" i="9"/>
  <c r="I13" i="9"/>
  <c r="J13" i="9"/>
  <c r="K13" i="9"/>
  <c r="S13" i="9"/>
  <c r="A14" i="9"/>
  <c r="C14" i="9"/>
  <c r="D14" i="9"/>
  <c r="E14" i="9"/>
  <c r="F14" i="9"/>
  <c r="G14" i="9"/>
  <c r="I14" i="9"/>
  <c r="J14" i="9"/>
  <c r="K14" i="9"/>
  <c r="S14" i="9"/>
  <c r="A15" i="9"/>
  <c r="C15" i="9"/>
  <c r="D15" i="9"/>
  <c r="E15" i="9"/>
  <c r="F15" i="9"/>
  <c r="G15" i="9"/>
  <c r="I15" i="9"/>
  <c r="J15" i="9"/>
  <c r="K15" i="9"/>
  <c r="S15" i="9"/>
  <c r="A16" i="9"/>
  <c r="C16" i="9"/>
  <c r="D16" i="9"/>
  <c r="E16" i="9"/>
  <c r="F16" i="9"/>
  <c r="G16" i="9"/>
  <c r="I16" i="9"/>
  <c r="J16" i="9"/>
  <c r="K16" i="9"/>
  <c r="S16" i="9"/>
  <c r="A17" i="9"/>
  <c r="C17" i="9"/>
  <c r="D17" i="9"/>
  <c r="E17" i="9"/>
  <c r="F17" i="9"/>
  <c r="G17" i="9"/>
  <c r="I17" i="9"/>
  <c r="J17" i="9"/>
  <c r="K17" i="9"/>
  <c r="S17" i="9"/>
  <c r="A18" i="9"/>
  <c r="C18" i="9"/>
  <c r="D18" i="9"/>
  <c r="E18" i="9"/>
  <c r="F18" i="9"/>
  <c r="G18" i="9"/>
  <c r="I18" i="9"/>
  <c r="J18" i="9"/>
  <c r="K18" i="9"/>
  <c r="S18" i="9"/>
  <c r="A19" i="9"/>
  <c r="C19" i="9"/>
  <c r="D19" i="9"/>
  <c r="E19" i="9"/>
  <c r="F19" i="9"/>
  <c r="G19" i="9"/>
  <c r="I19" i="9"/>
  <c r="J19" i="9"/>
  <c r="K19" i="9"/>
  <c r="S19" i="9"/>
  <c r="A20" i="9"/>
  <c r="C20" i="9"/>
  <c r="D20" i="9"/>
  <c r="E20" i="9"/>
  <c r="F20" i="9"/>
  <c r="G20" i="9"/>
  <c r="I20" i="9"/>
  <c r="J20" i="9"/>
  <c r="K20" i="9"/>
  <c r="S20" i="9"/>
  <c r="A21" i="9"/>
  <c r="C21" i="9"/>
  <c r="D21" i="9"/>
  <c r="E21" i="9"/>
  <c r="F21" i="9"/>
  <c r="G21" i="9"/>
  <c r="I21" i="9"/>
  <c r="J21" i="9"/>
  <c r="K21" i="9"/>
  <c r="S21" i="9"/>
  <c r="A22" i="9"/>
  <c r="C22" i="9"/>
  <c r="D22" i="9"/>
  <c r="E22" i="9"/>
  <c r="F22" i="9"/>
  <c r="G22" i="9"/>
  <c r="I22" i="9"/>
  <c r="J22" i="9"/>
  <c r="K22" i="9"/>
  <c r="S22" i="9"/>
  <c r="A23" i="9"/>
  <c r="C23" i="9"/>
  <c r="D23" i="9"/>
  <c r="E23" i="9"/>
  <c r="F23" i="9"/>
  <c r="G23" i="9"/>
  <c r="I23" i="9"/>
  <c r="J23" i="9"/>
  <c r="K23" i="9"/>
  <c r="S23" i="9"/>
  <c r="A24" i="9"/>
  <c r="C24" i="9"/>
  <c r="D24" i="9"/>
  <c r="E24" i="9"/>
  <c r="F24" i="9"/>
  <c r="G24" i="9"/>
  <c r="I24" i="9"/>
  <c r="J24" i="9"/>
  <c r="K24" i="9"/>
  <c r="S24" i="9"/>
  <c r="A25" i="9"/>
  <c r="C25" i="9"/>
  <c r="D25" i="9"/>
  <c r="E25" i="9"/>
  <c r="F25" i="9"/>
  <c r="G25" i="9"/>
  <c r="I25" i="9"/>
  <c r="J25" i="9"/>
  <c r="K25" i="9"/>
  <c r="S25" i="9"/>
  <c r="A26" i="9"/>
  <c r="C26" i="9"/>
  <c r="D26" i="9"/>
  <c r="E26" i="9"/>
  <c r="F26" i="9"/>
  <c r="G26" i="9"/>
  <c r="I26" i="9"/>
  <c r="J26" i="9"/>
  <c r="K26" i="9"/>
  <c r="S26" i="9"/>
  <c r="A27" i="9"/>
  <c r="C27" i="9"/>
  <c r="D27" i="9"/>
  <c r="E27" i="9"/>
  <c r="F27" i="9"/>
  <c r="G27" i="9"/>
  <c r="I27" i="9"/>
  <c r="J27" i="9"/>
  <c r="K27" i="9"/>
  <c r="S27" i="9"/>
  <c r="A28" i="9"/>
  <c r="C28" i="9"/>
  <c r="D28" i="9"/>
  <c r="E28" i="9"/>
  <c r="F28" i="9"/>
  <c r="G28" i="9"/>
  <c r="I28" i="9"/>
  <c r="J28" i="9"/>
  <c r="K28" i="9"/>
  <c r="S28" i="9"/>
  <c r="A29" i="9"/>
  <c r="C29" i="9"/>
  <c r="D29" i="9"/>
  <c r="E29" i="9"/>
  <c r="F29" i="9"/>
  <c r="G29" i="9"/>
  <c r="I29" i="9"/>
  <c r="J29" i="9"/>
  <c r="K29" i="9"/>
  <c r="S29" i="9"/>
  <c r="A30" i="9"/>
  <c r="C30" i="9"/>
  <c r="D30" i="9"/>
  <c r="E30" i="9"/>
  <c r="F30" i="9"/>
  <c r="G30" i="9"/>
  <c r="I30" i="9"/>
  <c r="J30" i="9"/>
  <c r="K30" i="9"/>
  <c r="S30" i="9"/>
  <c r="A31" i="9"/>
  <c r="C31" i="9"/>
  <c r="D31" i="9"/>
  <c r="E31" i="9"/>
  <c r="F31" i="9"/>
  <c r="G31" i="9"/>
  <c r="I31" i="9"/>
  <c r="J31" i="9"/>
  <c r="K31" i="9"/>
  <c r="S31" i="9"/>
  <c r="A32" i="9"/>
  <c r="C32" i="9"/>
  <c r="D32" i="9"/>
  <c r="E32" i="9"/>
  <c r="F32" i="9"/>
  <c r="G32" i="9"/>
  <c r="I32" i="9"/>
  <c r="J32" i="9"/>
  <c r="K32" i="9"/>
  <c r="S32" i="9"/>
  <c r="A33" i="9"/>
  <c r="C33" i="9"/>
  <c r="D33" i="9"/>
  <c r="E33" i="9"/>
  <c r="F33" i="9"/>
  <c r="G33" i="9"/>
  <c r="I33" i="9"/>
  <c r="J33" i="9"/>
  <c r="K33" i="9"/>
  <c r="S33" i="9"/>
  <c r="A34" i="9"/>
  <c r="C34" i="9"/>
  <c r="D34" i="9"/>
  <c r="E34" i="9"/>
  <c r="F34" i="9"/>
  <c r="G34" i="9"/>
  <c r="I34" i="9"/>
  <c r="J34" i="9"/>
  <c r="K34" i="9"/>
  <c r="S34" i="9"/>
  <c r="A6" i="9"/>
  <c r="C6" i="9"/>
  <c r="D6" i="9"/>
  <c r="E6" i="9"/>
  <c r="F6" i="9"/>
  <c r="G6" i="9"/>
  <c r="I6" i="9"/>
  <c r="J6" i="9"/>
  <c r="K6" i="9"/>
  <c r="S6" i="9"/>
  <c r="C5" i="9"/>
  <c r="D5" i="9"/>
  <c r="F5" i="9"/>
  <c r="G5" i="9"/>
  <c r="G220" i="9" s="1"/>
  <c r="I5" i="9"/>
  <c r="I220" i="9" s="1"/>
  <c r="J5" i="9"/>
  <c r="J220" i="9" s="1"/>
  <c r="K5" i="9"/>
  <c r="S5" i="9"/>
  <c r="F4" i="2" l="1"/>
  <c r="G4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D12" i="2"/>
  <c r="D11" i="2"/>
  <c r="D10" i="2"/>
  <c r="D9" i="2"/>
  <c r="D8" i="2"/>
  <c r="D7" i="2"/>
  <c r="D6" i="2"/>
  <c r="G14" i="2" l="1"/>
  <c r="F14" i="2"/>
  <c r="G59" i="6"/>
  <c r="H44" i="6"/>
  <c r="H177" i="9" s="1"/>
  <c r="H43" i="6"/>
  <c r="H176" i="9" s="1"/>
  <c r="H42" i="6"/>
  <c r="H175" i="9" s="1"/>
  <c r="H41" i="6"/>
  <c r="H174" i="9" s="1"/>
  <c r="H40" i="6"/>
  <c r="H173" i="9" s="1"/>
  <c r="H39" i="6"/>
  <c r="H172" i="9" s="1"/>
  <c r="H38" i="6"/>
  <c r="H171" i="9" s="1"/>
  <c r="H37" i="6"/>
  <c r="H170" i="9" s="1"/>
  <c r="H36" i="6"/>
  <c r="H169" i="9" s="1"/>
  <c r="H35" i="6"/>
  <c r="H168" i="9" s="1"/>
  <c r="G53" i="4"/>
  <c r="G35" i="1"/>
  <c r="H17" i="1"/>
  <c r="H17" i="9" s="1"/>
  <c r="H18" i="1"/>
  <c r="H18" i="9" s="1"/>
  <c r="H19" i="1"/>
  <c r="H19" i="9" s="1"/>
  <c r="H20" i="1"/>
  <c r="H20" i="9" s="1"/>
  <c r="H21" i="1"/>
  <c r="H21" i="9" s="1"/>
  <c r="H22" i="1"/>
  <c r="H22" i="9" s="1"/>
  <c r="H23" i="1"/>
  <c r="H23" i="9" s="1"/>
  <c r="H24" i="1"/>
  <c r="H24" i="9" s="1"/>
  <c r="H25" i="1"/>
  <c r="H25" i="9" s="1"/>
  <c r="H26" i="1"/>
  <c r="H26" i="9" s="1"/>
  <c r="H27" i="1"/>
  <c r="H27" i="9" s="1"/>
  <c r="H28" i="1"/>
  <c r="H28" i="9" s="1"/>
  <c r="H29" i="1"/>
  <c r="H29" i="9" s="1"/>
  <c r="H30" i="1"/>
  <c r="H30" i="9" s="1"/>
  <c r="H31" i="1"/>
  <c r="H31" i="9" s="1"/>
  <c r="H32" i="1"/>
  <c r="H32" i="9" s="1"/>
  <c r="H33" i="1"/>
  <c r="H33" i="9" s="1"/>
  <c r="H34" i="1"/>
  <c r="H34" i="9" s="1"/>
  <c r="H16" i="1"/>
  <c r="H16" i="9" s="1"/>
  <c r="D4" i="2" l="1"/>
  <c r="D14" i="2" s="1"/>
  <c r="G33" i="7"/>
  <c r="H6" i="7"/>
  <c r="H193" i="9" s="1"/>
  <c r="H7" i="7"/>
  <c r="H194" i="9" s="1"/>
  <c r="H8" i="7"/>
  <c r="H195" i="9" s="1"/>
  <c r="H9" i="7"/>
  <c r="H196" i="9" s="1"/>
  <c r="H10" i="7"/>
  <c r="H197" i="9" s="1"/>
  <c r="H11" i="7"/>
  <c r="H198" i="9" s="1"/>
  <c r="H12" i="7"/>
  <c r="H199" i="9" s="1"/>
  <c r="H13" i="7"/>
  <c r="H200" i="9" s="1"/>
  <c r="H14" i="7"/>
  <c r="H201" i="9" s="1"/>
  <c r="H15" i="7"/>
  <c r="H202" i="9" s="1"/>
  <c r="H16" i="7"/>
  <c r="H203" i="9" s="1"/>
  <c r="H17" i="7"/>
  <c r="H204" i="9" s="1"/>
  <c r="H18" i="7"/>
  <c r="H205" i="9" s="1"/>
  <c r="H19" i="7"/>
  <c r="H206" i="9" s="1"/>
  <c r="H20" i="7"/>
  <c r="H207" i="9" s="1"/>
  <c r="H21" i="7"/>
  <c r="H208" i="9" s="1"/>
  <c r="H22" i="7"/>
  <c r="H209" i="9" s="1"/>
  <c r="H23" i="7"/>
  <c r="H210" i="9" s="1"/>
  <c r="H24" i="7"/>
  <c r="H211" i="9" s="1"/>
  <c r="H25" i="7"/>
  <c r="H212" i="9" s="1"/>
  <c r="H26" i="7"/>
  <c r="H213" i="9" s="1"/>
  <c r="H27" i="7"/>
  <c r="H214" i="9" s="1"/>
  <c r="H28" i="7"/>
  <c r="H215" i="9" s="1"/>
  <c r="H29" i="7"/>
  <c r="H216" i="9" s="1"/>
  <c r="H30" i="7"/>
  <c r="H217" i="9" s="1"/>
  <c r="H31" i="7"/>
  <c r="H218" i="9" s="1"/>
  <c r="H32" i="7"/>
  <c r="H219" i="9" s="1"/>
  <c r="H5" i="7"/>
  <c r="H192" i="9" s="1"/>
  <c r="H6" i="6"/>
  <c r="H139" i="9" s="1"/>
  <c r="H7" i="6"/>
  <c r="H140" i="9" s="1"/>
  <c r="H8" i="6"/>
  <c r="H141" i="9" s="1"/>
  <c r="H9" i="6"/>
  <c r="H142" i="9" s="1"/>
  <c r="H10" i="6"/>
  <c r="H143" i="9" s="1"/>
  <c r="H11" i="6"/>
  <c r="H144" i="9" s="1"/>
  <c r="H12" i="6"/>
  <c r="H145" i="9" s="1"/>
  <c r="H13" i="6"/>
  <c r="H146" i="9" s="1"/>
  <c r="H14" i="6"/>
  <c r="H147" i="9" s="1"/>
  <c r="H15" i="6"/>
  <c r="H148" i="9" s="1"/>
  <c r="H16" i="6"/>
  <c r="H149" i="9" s="1"/>
  <c r="H17" i="6"/>
  <c r="H150" i="9" s="1"/>
  <c r="H18" i="6"/>
  <c r="H151" i="9" s="1"/>
  <c r="H19" i="6"/>
  <c r="H152" i="9" s="1"/>
  <c r="H20" i="6"/>
  <c r="H153" i="9" s="1"/>
  <c r="H21" i="6"/>
  <c r="H154" i="9" s="1"/>
  <c r="H22" i="6"/>
  <c r="H155" i="9" s="1"/>
  <c r="H23" i="6"/>
  <c r="H156" i="9" s="1"/>
  <c r="H24" i="6"/>
  <c r="H157" i="9" s="1"/>
  <c r="H25" i="6"/>
  <c r="H158" i="9" s="1"/>
  <c r="H26" i="6"/>
  <c r="H159" i="9" s="1"/>
  <c r="H27" i="6"/>
  <c r="H160" i="9" s="1"/>
  <c r="H28" i="6"/>
  <c r="H161" i="9" s="1"/>
  <c r="H29" i="6"/>
  <c r="H162" i="9" s="1"/>
  <c r="H30" i="6"/>
  <c r="H163" i="9" s="1"/>
  <c r="H31" i="6"/>
  <c r="H164" i="9" s="1"/>
  <c r="H32" i="6"/>
  <c r="H165" i="9" s="1"/>
  <c r="H33" i="6"/>
  <c r="H166" i="9" s="1"/>
  <c r="H34" i="6"/>
  <c r="H167" i="9" s="1"/>
  <c r="H45" i="6"/>
  <c r="H178" i="9" s="1"/>
  <c r="H46" i="6"/>
  <c r="H179" i="9" s="1"/>
  <c r="H47" i="6"/>
  <c r="H180" i="9" s="1"/>
  <c r="H48" i="6"/>
  <c r="H181" i="9" s="1"/>
  <c r="H49" i="6"/>
  <c r="H182" i="9" s="1"/>
  <c r="H50" i="6"/>
  <c r="H183" i="9" s="1"/>
  <c r="H51" i="6"/>
  <c r="H184" i="9" s="1"/>
  <c r="H52" i="6"/>
  <c r="H185" i="9" s="1"/>
  <c r="H53" i="6"/>
  <c r="H186" i="9" s="1"/>
  <c r="H54" i="6"/>
  <c r="H187" i="9" s="1"/>
  <c r="H55" i="6"/>
  <c r="H188" i="9" s="1"/>
  <c r="H56" i="6"/>
  <c r="H189" i="9" s="1"/>
  <c r="H57" i="6"/>
  <c r="H190" i="9" s="1"/>
  <c r="H58" i="6"/>
  <c r="H191" i="9" s="1"/>
  <c r="H5" i="6"/>
  <c r="H138" i="9" s="1"/>
  <c r="G60" i="5"/>
  <c r="H6" i="5"/>
  <c r="H84" i="9" s="1"/>
  <c r="H7" i="5"/>
  <c r="H85" i="9" s="1"/>
  <c r="H8" i="5"/>
  <c r="H86" i="9" s="1"/>
  <c r="H9" i="5"/>
  <c r="H87" i="9" s="1"/>
  <c r="H10" i="5"/>
  <c r="H88" i="9" s="1"/>
  <c r="H11" i="5"/>
  <c r="H89" i="9" s="1"/>
  <c r="H12" i="5"/>
  <c r="H90" i="9" s="1"/>
  <c r="H13" i="5"/>
  <c r="H91" i="9" s="1"/>
  <c r="H14" i="5"/>
  <c r="H92" i="9" s="1"/>
  <c r="H15" i="5"/>
  <c r="H93" i="9" s="1"/>
  <c r="H16" i="5"/>
  <c r="H94" i="9" s="1"/>
  <c r="H17" i="5"/>
  <c r="H95" i="9" s="1"/>
  <c r="H18" i="5"/>
  <c r="H96" i="9" s="1"/>
  <c r="H19" i="5"/>
  <c r="H97" i="9" s="1"/>
  <c r="H20" i="5"/>
  <c r="H98" i="9" s="1"/>
  <c r="H21" i="5"/>
  <c r="H99" i="9" s="1"/>
  <c r="H22" i="5"/>
  <c r="H100" i="9" s="1"/>
  <c r="H23" i="5"/>
  <c r="H101" i="9" s="1"/>
  <c r="H24" i="5"/>
  <c r="H102" i="9" s="1"/>
  <c r="H25" i="5"/>
  <c r="H103" i="9" s="1"/>
  <c r="H26" i="5"/>
  <c r="H104" i="9" s="1"/>
  <c r="H27" i="5"/>
  <c r="H105" i="9" s="1"/>
  <c r="H28" i="5"/>
  <c r="H106" i="9" s="1"/>
  <c r="H29" i="5"/>
  <c r="H107" i="9" s="1"/>
  <c r="H30" i="5"/>
  <c r="H108" i="9" s="1"/>
  <c r="H31" i="5"/>
  <c r="H109" i="9" s="1"/>
  <c r="H32" i="5"/>
  <c r="H110" i="9" s="1"/>
  <c r="H33" i="5"/>
  <c r="H111" i="9" s="1"/>
  <c r="H34" i="5"/>
  <c r="H112" i="9" s="1"/>
  <c r="H35" i="5"/>
  <c r="H113" i="9" s="1"/>
  <c r="H36" i="5"/>
  <c r="H114" i="9" s="1"/>
  <c r="H37" i="5"/>
  <c r="H115" i="9" s="1"/>
  <c r="H38" i="5"/>
  <c r="H116" i="9" s="1"/>
  <c r="H39" i="5"/>
  <c r="H117" i="9" s="1"/>
  <c r="H40" i="5"/>
  <c r="H118" i="9" s="1"/>
  <c r="H41" i="5"/>
  <c r="H119" i="9" s="1"/>
  <c r="H42" i="5"/>
  <c r="H120" i="9" s="1"/>
  <c r="H43" i="5"/>
  <c r="H121" i="9" s="1"/>
  <c r="H44" i="5"/>
  <c r="H122" i="9" s="1"/>
  <c r="H45" i="5"/>
  <c r="H123" i="9" s="1"/>
  <c r="H46" i="5"/>
  <c r="H124" i="9" s="1"/>
  <c r="H47" i="5"/>
  <c r="H125" i="9" s="1"/>
  <c r="H48" i="5"/>
  <c r="H126" i="9" s="1"/>
  <c r="H49" i="5"/>
  <c r="H127" i="9" s="1"/>
  <c r="H50" i="5"/>
  <c r="H128" i="9" s="1"/>
  <c r="H51" i="5"/>
  <c r="H129" i="9" s="1"/>
  <c r="H52" i="5"/>
  <c r="H130" i="9" s="1"/>
  <c r="H53" i="5"/>
  <c r="H131" i="9" s="1"/>
  <c r="H54" i="5"/>
  <c r="H132" i="9" s="1"/>
  <c r="H55" i="5"/>
  <c r="H133" i="9" s="1"/>
  <c r="H56" i="5"/>
  <c r="H134" i="9" s="1"/>
  <c r="H57" i="5"/>
  <c r="H135" i="9" s="1"/>
  <c r="H58" i="5"/>
  <c r="H136" i="9" s="1"/>
  <c r="H59" i="5"/>
  <c r="H137" i="9" s="1"/>
  <c r="H5" i="5"/>
  <c r="H83" i="9" s="1"/>
  <c r="H6" i="4"/>
  <c r="H36" i="9" s="1"/>
  <c r="H7" i="4"/>
  <c r="H37" i="9" s="1"/>
  <c r="H8" i="4"/>
  <c r="H38" i="9" s="1"/>
  <c r="H9" i="4"/>
  <c r="H39" i="9" s="1"/>
  <c r="H10" i="4"/>
  <c r="H40" i="9" s="1"/>
  <c r="H11" i="4"/>
  <c r="H41" i="9" s="1"/>
  <c r="H12" i="4"/>
  <c r="H42" i="9" s="1"/>
  <c r="H13" i="4"/>
  <c r="H43" i="9" s="1"/>
  <c r="H14" i="4"/>
  <c r="H44" i="9" s="1"/>
  <c r="H15" i="4"/>
  <c r="H45" i="9" s="1"/>
  <c r="H17" i="4"/>
  <c r="H47" i="9" s="1"/>
  <c r="H18" i="4"/>
  <c r="H48" i="9" s="1"/>
  <c r="H19" i="4"/>
  <c r="H49" i="9" s="1"/>
  <c r="H20" i="4"/>
  <c r="H50" i="9" s="1"/>
  <c r="H21" i="4"/>
  <c r="H51" i="9" s="1"/>
  <c r="H22" i="4"/>
  <c r="H52" i="9" s="1"/>
  <c r="H23" i="4"/>
  <c r="H53" i="9" s="1"/>
  <c r="H24" i="4"/>
  <c r="H54" i="9" s="1"/>
  <c r="H25" i="4"/>
  <c r="H55" i="9" s="1"/>
  <c r="H26" i="4"/>
  <c r="H56" i="9" s="1"/>
  <c r="H27" i="4"/>
  <c r="H57" i="9" s="1"/>
  <c r="H28" i="4"/>
  <c r="H58" i="9" s="1"/>
  <c r="H29" i="4"/>
  <c r="H59" i="9" s="1"/>
  <c r="H30" i="4"/>
  <c r="H60" i="9" s="1"/>
  <c r="H31" i="4"/>
  <c r="H61" i="9" s="1"/>
  <c r="H32" i="4"/>
  <c r="H62" i="9" s="1"/>
  <c r="H33" i="4"/>
  <c r="H63" i="9" s="1"/>
  <c r="H34" i="4"/>
  <c r="H64" i="9" s="1"/>
  <c r="H35" i="4"/>
  <c r="H65" i="9" s="1"/>
  <c r="H36" i="4"/>
  <c r="H66" i="9" s="1"/>
  <c r="H37" i="4"/>
  <c r="H67" i="9" s="1"/>
  <c r="H38" i="4"/>
  <c r="H68" i="9" s="1"/>
  <c r="H39" i="4"/>
  <c r="H69" i="9" s="1"/>
  <c r="H40" i="4"/>
  <c r="H70" i="9" s="1"/>
  <c r="H41" i="4"/>
  <c r="H71" i="9" s="1"/>
  <c r="H42" i="4"/>
  <c r="H72" i="9" s="1"/>
  <c r="H43" i="4"/>
  <c r="H73" i="9" s="1"/>
  <c r="H44" i="4"/>
  <c r="H74" i="9" s="1"/>
  <c r="H45" i="4"/>
  <c r="H75" i="9" s="1"/>
  <c r="H46" i="4"/>
  <c r="H76" i="9" s="1"/>
  <c r="H47" i="4"/>
  <c r="H77" i="9" s="1"/>
  <c r="H48" i="4"/>
  <c r="H78" i="9" s="1"/>
  <c r="H49" i="4"/>
  <c r="H79" i="9" s="1"/>
  <c r="H50" i="4"/>
  <c r="H80" i="9" s="1"/>
  <c r="H51" i="4"/>
  <c r="H81" i="9" s="1"/>
  <c r="H52" i="4"/>
  <c r="H82" i="9" s="1"/>
  <c r="H5" i="4"/>
  <c r="H35" i="9" s="1"/>
  <c r="H6" i="1"/>
  <c r="H6" i="9" s="1"/>
  <c r="H7" i="1"/>
  <c r="H7" i="9" s="1"/>
  <c r="H8" i="1"/>
  <c r="H8" i="9" s="1"/>
  <c r="H9" i="1"/>
  <c r="H9" i="9" s="1"/>
  <c r="H10" i="1"/>
  <c r="H10" i="9" s="1"/>
  <c r="H11" i="1"/>
  <c r="H11" i="9" s="1"/>
  <c r="H12" i="1"/>
  <c r="H12" i="9" s="1"/>
  <c r="H13" i="1"/>
  <c r="H13" i="9" s="1"/>
  <c r="H14" i="1"/>
  <c r="H14" i="9" s="1"/>
  <c r="H15" i="1"/>
  <c r="H15" i="9" s="1"/>
  <c r="H5" i="1"/>
  <c r="H5" i="9" s="1"/>
  <c r="H220" i="9" l="1"/>
  <c r="E12" i="2"/>
  <c r="E11" i="2"/>
  <c r="E10" i="2"/>
  <c r="E9" i="2"/>
  <c r="H60" i="5"/>
  <c r="E8" i="2"/>
  <c r="E6" i="2"/>
  <c r="E7" i="2"/>
  <c r="H35" i="1"/>
  <c r="E4" i="2" s="1"/>
  <c r="H53" i="4"/>
  <c r="H59" i="6"/>
  <c r="E14" i="2" l="1"/>
</calcChain>
</file>

<file path=xl/sharedStrings.xml><?xml version="1.0" encoding="utf-8"?>
<sst xmlns="http://schemas.openxmlformats.org/spreadsheetml/2006/main" count="1239" uniqueCount="242">
  <si>
    <t>เขต</t>
  </si>
  <si>
    <t>ระดับ</t>
  </si>
  <si>
    <t>จังหวัด</t>
  </si>
  <si>
    <t>หน่วยงาน</t>
  </si>
  <si>
    <t>ครุภัณฑ์</t>
  </si>
  <si>
    <t>ชื่อรายการ</t>
  </si>
  <si>
    <t>หน่วยนับ</t>
  </si>
  <si>
    <t>งบประมาณ
(ล้านบาท)</t>
  </si>
  <si>
    <t>ปีงบประมาณที่จะดำนินการ (กรุณาเติม*)</t>
  </si>
  <si>
    <t>2565-2569</t>
  </si>
  <si>
    <t>***หมายเหตุ เสนอของบประมาณเพิ่มเติมได้เฉพาะระดับ 1+ (Cometitive) และระดับ 1 (Strengtening)</t>
  </si>
  <si>
    <t>กรณีหน่วยงานที่จะยกระดับจาก 2,3 (Inclusive) เป็น ระดับ 1 (Syrengtening หรือ 1+ (Competitive) สามารถเสนอของบประมาณได้</t>
  </si>
  <si>
    <t>โดยระบุในช่อง ระดับ ว่าเป็นการยกระดับจาก 2,3 (Inclusive) เป็น ระดับ 1 (Syrengtening หรือ 1+ (Competitive)</t>
  </si>
  <si>
    <t>สิ่งก่อสร้าง</t>
  </si>
  <si>
    <t>สรุปโครงการศูนย์ความเป็นเลิศทางการแพทย์ สาขาหัวใจและหลอดเลือด</t>
  </si>
  <si>
    <t>รพ.อุดรธานี</t>
  </si>
  <si>
    <t>เครื่องกรอความถี่สูงสำหรับหลอดเลือดโคโรนารี่ (Rotablator)</t>
  </si>
  <si>
    <t xml:space="preserve">เครืองปั่นแยกเม็ดเลือดเพื่อถ่ายคืน (Cell caver) </t>
  </si>
  <si>
    <t>เครื่องกระตุกไฟฟ้าหัวใจชนิด Biphabic พร้อมภาควัดออกซิเจนในเลือด</t>
  </si>
  <si>
    <t>เครื่องช่วยหายใจชนิดควบคุมด้วยปริมาตรและความดัน</t>
  </si>
  <si>
    <t>เครื่องพยุงการทำงานของหัวใจและปอด (Ecmo)</t>
  </si>
  <si>
    <t>อุดรธานี</t>
  </si>
  <si>
    <t>สรุปโครงการศูนย์ความเป็นเลิศทางการแพทย์ สาขามะเร็ง</t>
  </si>
  <si>
    <t>รพ.สกลนคร</t>
  </si>
  <si>
    <t>เครื่องอัลตร้าซาวด์ภายใน (Endoscopic ultrasonography)</t>
  </si>
  <si>
    <t>อุปกรณ์ผ่าตัดส่องกล้องมะเร็งลำไส้</t>
  </si>
  <si>
    <t>เครื่องอัลตร้าซาวด์ภายในช่องท้อง (Laparoscopic ultrasonography)</t>
  </si>
  <si>
    <t>กล้องส่องคลอโปและระบบบันทึกภาพเครื่อง Lasor ตัดปากมดลูก</t>
  </si>
  <si>
    <t>เครื่องถ่ายภาพด้วยสีฟลูออเรสซีน</t>
  </si>
  <si>
    <t>เครื่องมือผ่าตัดส่องกล้อง (ศัลยกรรม)</t>
  </si>
  <si>
    <t>เครื่องย้อมสีชิ้นเนื้อ</t>
  </si>
  <si>
    <t>เครื่องเอ็กซเรย์เต้านมระบบดิจิตอล</t>
  </si>
  <si>
    <t>เครื่องแช่แข็งชิ้นเนื้อ</t>
  </si>
  <si>
    <t>เครื่องพิมพ์หางสไลด์</t>
  </si>
  <si>
    <t>เครื่องทำบล็อกชินเนื้อ</t>
  </si>
  <si>
    <t>เครื่องตัดชิ้นเนื้อ 1 เครื่อง</t>
  </si>
  <si>
    <t>ชุดเครื่องตรวจแซลล์วิทยา</t>
  </si>
  <si>
    <t>ชุดติดแผ่นกระจกชิ้นเนื้อ</t>
  </si>
  <si>
    <t>ชุดตัดชิ้นกระดูก</t>
  </si>
  <si>
    <t>เครื่องตัดปากมดลูกด้วยคลื่นวิทยุความถี่สูงพร้อมเครื่องดูดควัน</t>
  </si>
  <si>
    <t>กล้องส่องตรวจลำไส้ใหญ่แบบคมชัดสูงพร้อมชุดควบคุมสัญญาณภาพ</t>
  </si>
  <si>
    <t>เครื่องตรวจสภาพความแข็งของตับ</t>
  </si>
  <si>
    <t>เครื่องบันทึกสัญญาณชีพ ออกซิเจน และคลื่นไฟฟ้าหัวใจในห้องผู้ป่วย (NIBP)</t>
  </si>
  <si>
    <t>ชุดเครื่องมือผ่าตัดส่องกล้อง  (สูติกรรม)</t>
  </si>
  <si>
    <t>ระบบท่อลมขนส่งสิ่งส่งตรวจระหว่างและภายในอาคารบริการ</t>
  </si>
  <si>
    <t xml:space="preserve">เครื่องเตรียมชิ้นเนื้อ </t>
  </si>
  <si>
    <t>เครื่องพิมพ์บล็อกสไลด์</t>
  </si>
  <si>
    <t>เครื่องวัดและประเมินการทำงานของตับ (ICGR)</t>
  </si>
  <si>
    <t>กล้องส่องตรวจกระเพาะอาหารและลำไส้เล็กส่วนต้นแบบพื้นฐาน พร้อมชุดควบคุมสัญญาณภาพ</t>
  </si>
  <si>
    <t>เครื่องให้สารน้ำอัตโนมัติ (infusion pump)</t>
  </si>
  <si>
    <t xml:space="preserve"> เครื่องจี้ CO2 laser </t>
  </si>
  <si>
    <t>ระบบปราศจากเชื้อสำหรับปลูกถ่ายเซลล์ต้นกำเนิด</t>
  </si>
  <si>
    <t>ตู้เย็นเก็บส่วนประกอบของเลือดและเซลล์ต้นกำเนิด 1 หลัง อุณหภูมิ -150 ซ.</t>
  </si>
  <si>
    <t>เครื่องปั่นเพื่อผลิตส่วนประกอบของเลือด</t>
  </si>
  <si>
    <t>เครื่องวางแผนการรักษาทางรังสี</t>
  </si>
  <si>
    <t>เครื่องตรวจอวัยวะภายในด้วยคลื่นเสียงความคมชัดสูง ชนิดสี ระดับสูง 5 หัวตรวจ</t>
  </si>
  <si>
    <t>เครื่องแช่แข็งน้ำเลือด</t>
  </si>
  <si>
    <t>เครื่องติดตามการทำงานของหัวใจพร้อมสัญญาณชีพแบบรวมศูนย์ไม่น้อยกว่า 4 เตียง (ในห้องผ่าตัด)</t>
  </si>
  <si>
    <t xml:space="preserve">ตู้เย็นเก็บส่วนประกอบของเลือดและเก็บเซลล์ต้นกำเนิด อุณหภูมิ -50 ถึง -80 ซ. </t>
  </si>
  <si>
    <t xml:space="preserve">เครื่องตรวจคลื่นเสียงความถี่สูงผ่านกล้อง </t>
  </si>
  <si>
    <t>ตู้ปราศจากเชื้อเพื่อเตรียมเซลล์ต้นกำเนิด</t>
  </si>
  <si>
    <t>ตู้เย็นเก็บส่วนประกอบของเลือดและเซลล์ต้นกำเนิด 1 หลัง อุณหภูมิ -20 ถึง -40 ซ.</t>
  </si>
  <si>
    <t>เครื่องช่วยระบุตำแหน่งชิ้นเนื้อ</t>
  </si>
  <si>
    <t>เครื่องตรวจคลื่นเสียงความถี่สูงทางช่องคลอด (Ultrasound tranvagina)</t>
  </si>
  <si>
    <t>ชุดตัดชิ้นเนื้อแบบเย็บ</t>
  </si>
  <si>
    <t>เครื่องจี้อาร์กอน</t>
  </si>
  <si>
    <t>เตียงสำหรับผู้ป่วย พร้อมตู้ข้างเตียงและโต๊ะรับประทานอาหาร</t>
  </si>
  <si>
    <t>ถังในโตรเจนเหลวเก็บเซลล์ต้นกำเนิด</t>
  </si>
  <si>
    <t>คอมพิวเตอร์ พร้อมเครื่องสำรองไฟ</t>
  </si>
  <si>
    <t>จอ LCD monitor</t>
  </si>
  <si>
    <t>เครื่องย้อมสีชิ้นเนื้อแบบพิเศษ</t>
  </si>
  <si>
    <t>สกลนคร</t>
  </si>
  <si>
    <t>สรุปโครงการศูนย์ความเป็นเลิศทางการแพทย์ สาขาการบาดเจ็บและการแพทย์ฉุกเฉิน</t>
  </si>
  <si>
    <t>ชุดเครื่องมือผ่าตัดกระดูกใช้แบตเตอรี่ (Compact drive ไฟฟ้า)</t>
  </si>
  <si>
    <t>ชุดผ่าตัดสมองโดยการส่องกล้อง (endoscope assist neurosurgery)</t>
  </si>
  <si>
    <t>เครื่องส่องระบบทางเดินหายใจไฟเบอออฟติก (ดมยา)</t>
  </si>
  <si>
    <t>เครื่อง X ray ในห้องผ่าตัด (C arm)</t>
  </si>
  <si>
    <t>เครื่องส่องหลอดลมระบบวีดีทัศน์</t>
  </si>
  <si>
    <t>ชุดเครื่องมือผ่าตัดใส่ nail</t>
  </si>
  <si>
    <t>เครื่องช่วยกระบวนการป๊มและฟื้นคืนชีพผู้ป่วย (Automatic CPR)</t>
  </si>
  <si>
    <t>รถ ambulance (VIP)</t>
  </si>
  <si>
    <t>ชุดเครื่องมือผ่าตัดสมองพื้นฐาน</t>
  </si>
  <si>
    <t>เครืองมือผ่าตัดเจาะกระดูกและขากรรไกร</t>
  </si>
  <si>
    <t>เครื่องควบคุมปริมาณสารน้ำสำหรับใช้ห้องตรวจคลื่นแม่เหล็กไฟฟ้า (MRI)</t>
  </si>
  <si>
    <t>เครื่องให้ความอบอุ่นทารก</t>
  </si>
  <si>
    <t>เครื่องมือเปิดกระโหลกศีรษะความเร็วสูง</t>
  </si>
  <si>
    <t>ชุดเครื่องรัดห้ามเลือดเคลื่อนที่ได้</t>
  </si>
  <si>
    <t>ชุดเครื่องมือถ่างขยายหน้าท้องชนิดพิเศษ</t>
  </si>
  <si>
    <t>ชุดผ่าตัดผ่านกล้องพร้อมระบบวีดีทัศน์</t>
  </si>
  <si>
    <t>เครื่องจี้ห้ามเลือด ชนิดคลื่นความถี่สูง
 ( Harmonicsialpal )</t>
  </si>
  <si>
    <t>ชุดสว่านผ่าตัดกระดูกขนาดเล็ก</t>
  </si>
  <si>
    <t>ชุดเครื่องมือเจาะตัดกระดูกความเร็วสูงด้วยไฟฟ้า</t>
  </si>
  <si>
    <t>เตียงผู้ป่วยปรับด้วยไฟฟ้าชนิดมีอุปกรณ์ช่วยพยุงและดึงกระดูก</t>
  </si>
  <si>
    <t>เตียงผ่ากระดูกหลังหลังชนิดหมุนได้ (Jackson Table)</t>
  </si>
  <si>
    <t>เครื่องอุ่นเลือดควบคุมอุณหภูมิ</t>
  </si>
  <si>
    <t>ชุดเครืองมือผ่าตัดกระดูกพื้นฐาน (basic set)</t>
  </si>
  <si>
    <t>ชุดผ่าตัดกระดูกหลังโดยการส่องกล้อง (endospine)</t>
  </si>
  <si>
    <t>เครื่องให้ความอบอุ่นทารกแรกเกิดพร้อมเตียงทำหัตถการปรับหมุนได้ 360 องศา พร้อมอุปกรณ์ชุดช่วยชีวิต</t>
  </si>
  <si>
    <t xml:space="preserve">เครื่องเฝ้าระวัง และติดตามการทำงานของหัวใจ และสัญญาณชีพ (Central monitor):พร้อมเครือข่าย(Bedside monitor) สำหรับ ICU และ Semi ICU Trauma </t>
  </si>
  <si>
    <t>เตียงไฟฟ้า 5 ไกร์พร้อมรีโมทคอนโทรล(ICU และ Semi ICU Trauma)</t>
  </si>
  <si>
    <t>เครื่องอัลตร้าซาวด์ 3 หัวprob</t>
  </si>
  <si>
    <t xml:space="preserve">ชุดเครื่องมือผ่าตัด Major set </t>
  </si>
  <si>
    <t>เครื่องกระตุกหัวใจด้วยไฟฟ้า Defrillator</t>
  </si>
  <si>
    <t>เครื่องช่วยหายใจชนิดคลื่นย้ายได้ Ventilator transfer</t>
  </si>
  <si>
    <t>เครื่องทำแปะชื้นเนื้อ Mesh graft(Electric dermatome)</t>
  </si>
  <si>
    <t>เครื่องติดตามสัญญานชีพแบบเคลื่อนย้ายได้ Monitor BP transfer</t>
  </si>
  <si>
    <t>เครื่องเอ็กเรย์ปอด เคลื่อนย้ายได้พร้อมจอ Portable CxR มีจอคอมดูได้เลย</t>
  </si>
  <si>
    <t>ชุดอุปกรณ์รวมอุปกรณ์ทางการแพทย์ พร้อมหัวจ่ายทางการแพทย์,เต้ารับปลั๊กเสียบไฟฟ้า(pendant)</t>
  </si>
  <si>
    <t>รถอุปกรณ์การช่วยชีวิต Emergency</t>
  </si>
  <si>
    <t>เครื่องตรวจคลื่นไฟฟ้าหัวใจชนิด 12 ลีด</t>
  </si>
  <si>
    <t>กล้องผ่าตัดทางจุลศัลยกรรม</t>
  </si>
  <si>
    <t>ชุดเครื่องมือผ่าทางจุลศัลยกรรมหลอดเลือด</t>
  </si>
  <si>
    <t>เครื่องตรวจแรงดันเลือดด้วยคลื่นความถี่สูง(dropper)</t>
  </si>
  <si>
    <t>ชุดเครื่องมือผ่าตัดหลอดเลือด</t>
  </si>
  <si>
    <t>เครื่องมือผ่าตัดเลาะ Eschar</t>
  </si>
  <si>
    <t>เครื่องติดตามสัญญานชีพสำหรับทารก</t>
  </si>
  <si>
    <t>ชุดช่วยชีวิตทารกแรกคลอด</t>
  </si>
  <si>
    <t>กล้องส่องตรวจรักษาโรคในข้อพร้อมอุปกรณ์</t>
  </si>
  <si>
    <t>ชุดสว่านลมความเร็วสูงสำหรับผ่าตัดกระดูกสันหลัง (High Speed Burr)</t>
  </si>
  <si>
    <t>เครื่องให้สารน้ำทางหลอดเลือดดำชนิดควบคุมความดัน</t>
  </si>
  <si>
    <t>เครื่องส่องระบบทางเดินหายใจไฟเบอร์ออฟติก</t>
  </si>
  <si>
    <t>เครื่องให้เลือด Auto blood transfusion</t>
  </si>
  <si>
    <t>เครื่องตรวจอวัยวะภายในด้วยคลื่นเสียงความถี่สูงระดับความคมชัดสูง 3 หัวตรวจ</t>
  </si>
  <si>
    <t>เครื่องช่วยหายใจชนิดควบคุมปริมาตรและความดันพร้อมระบบการ่ายอากาศตามสภาพปอด</t>
  </si>
  <si>
    <t>เครื่องช่วยหายใจชนิดความถี่สูงสำหรับทารกและพร้อมด้วยระบบควบคุมความดันชนิดไม่สอดใส่ท่อ</t>
  </si>
  <si>
    <t>เครื่องติดตามการทำงานของหัวใจและสัญญาณชีพอัตโนมัติพร้อมวัด IBP CO2</t>
  </si>
  <si>
    <t>เครื่องติดตามการทำงานของหัวใจและสัญญาณชีพอัตโนมัติ</t>
  </si>
  <si>
    <t>เครื่องให้ความอบอุ่นทารกแรกเกิดพร้อมเตียงทำหัตถการแบบปรับหมุนได้ 360 องศา พร้อมอุปกรณ์ชุดช่วยชีวิต</t>
  </si>
  <si>
    <t>เครื่องปรับผสมออกซิเจนและอากาศอัตราไหลสูงพร้อมเครื่องทำความชื้นและอุณหภูมิ</t>
  </si>
  <si>
    <t>เครื่องส่องรักษาตัวเหลืองในทารกแรกเกิดแบบด้านเดียว (ด้านบน) ชนิดหลอด LED</t>
  </si>
  <si>
    <t>เครื่องส่องรักษาตัวเหลืองในทารกแรกเกิดแบบผ้าห่ม</t>
  </si>
  <si>
    <t>เครื่องพ่นยาชนิดอนุภาคขนาดเล็กมากและใช้ต่อเครื่องช่วยหายใจ</t>
  </si>
  <si>
    <t>เครื่องควบคุมการให้สารละลายในกระบอกฉีดยาขนาดเล็ก (syringe driver)</t>
  </si>
  <si>
    <t>ตู้อบเด็ก</t>
  </si>
  <si>
    <t>เครื่องให้ความอบอุ่นทารกแรกเกิด ชนิดไม่มีเตียง</t>
  </si>
  <si>
    <t>เครื่องกระตุกไฟฟ้าหัวใจชนิดไบเฟสิคพร้อมภาควัดออกซิเจนในเลือด</t>
  </si>
  <si>
    <t>เครื่องทดสอบการได้ยิน ชนิด OAE with ABR</t>
  </si>
  <si>
    <t>ตู้อบเด็กพร้อมเตียงทำหัตถการแบบปรับหมุนได้ 360 องศา</t>
  </si>
  <si>
    <t>เครื่องเลเซอร์รักษาโรคจอตาผิดปกติในทารกคลอดก่อนกำหนด</t>
  </si>
  <si>
    <t>เครื่องตรวจจอประสาทตาทางอ้อมชนิดไม่มีสาย</t>
  </si>
  <si>
    <t>เครื่องจ่ายก๊าซ nitric oxide</t>
  </si>
  <si>
    <t>เครื่องอ่านฟิมล์ดิจิตอล (DR)</t>
  </si>
  <si>
    <t>เครื่องปรับผสมออกซิเจนและอากาศพร้อมเครื่องทำความชื้นและอุณหภูมิ</t>
  </si>
  <si>
    <t>เครื่องรักษาโรคตาด้วยแสงเลเซอร์ for ROP</t>
  </si>
  <si>
    <t>ชุดอุปกรณ์ช่วยชีวิตทารกแรกคลอด</t>
  </si>
  <si>
    <t>เครื่องส่องไฟรักษาทารกตัวเหลืองแบบด้านเดียว</t>
  </si>
  <si>
    <t>ตู้อบทารกแรกเกิดพร้อมเครื่องให้ความอบอุ่น</t>
  </si>
  <si>
    <t>เครื่องติดตามการทำงานของหัวใจและสัญญาณชีพ</t>
  </si>
  <si>
    <t>เครื่องติดตามการทำงานของหัวใจและสัญญาณชีพระบบรวมศูนย์ไม่น้อยกว่า 8 เตียง</t>
  </si>
  <si>
    <t>ตู้อบทารกแรกเกิด</t>
  </si>
  <si>
    <t>เครื่องช่วยหายใจความถี่สูงทารกพร้องระบบแรงดันไม่สอดใส่ท่อ</t>
  </si>
  <si>
    <t>สรุปโครงการศูนย์ความเป็นเลิศทางการแพทย์ สาขาเปลี่ยนถ่ายอวัยวะ</t>
  </si>
  <si>
    <t>สรุปโครงการศูนย์ความเป็นเลิศทางการแพทย์ สาขาทารกแรกเกิด</t>
  </si>
  <si>
    <t>ชุดเครื่องมือพื้นฐานสำหรับผ่าตัดใหญ่</t>
  </si>
  <si>
    <t>ชุดเครื่องมือผ่าตัดปลูกถ่ายไต</t>
  </si>
  <si>
    <t>เครื่องจี้ไฟฟ้าและเชื่อมปิดเส้นเลือด</t>
  </si>
  <si>
    <t>เครื่องศูนย์กลางติดตามการทำงานของหัใจและสัญญาณชีพ(Central Monitor) 1 ชุด 8 เตียง</t>
  </si>
  <si>
    <t>เครื่องช่วยหายใจชนิดควบคุมด้วยปริมาตรและความดัน  พร้อมระบบจ่ายอากาศตามภาพปอด</t>
  </si>
  <si>
    <t>เครื่องช่วยหายใจชนิดเคลื่อนย้ายควบคุมด้วยปริมาตรและคามดัน  (ventilator transfer mobile high perfor.)</t>
  </si>
  <si>
    <t>เครื่องตรวจคลื่นไฟฟ้าหัวใจพร้อมระบบประมวลผล กระดาษบันทึกแบบ  Thermal</t>
  </si>
  <si>
    <t>เครืองกระตุกไฟฟ้าหัวใจชนิดไบเฟสิคแบบจอสีพร้อมภาควัดคาร์บอนไดออกไซด์และออกซิเจนพร้อมแสดงประสิธิภาพการนวดหัวใจ</t>
  </si>
  <si>
    <t>เครื่องควบคุมการให้สารน้ำทางหลอดเลือดำระบบรวมศุนย์ 8 เครื่อง</t>
  </si>
  <si>
    <t>เครื่องควบคุมอุณหภูมิร่างกายผู้ป่วยชนิดร้อน เย็น  (Hypo-Hyper thermia)</t>
  </si>
  <si>
    <t xml:space="preserve">ชุดเครื่องมือผ่าตัดหลอดเลือดขนาดใหญ่ </t>
  </si>
  <si>
    <t>ชุดเครื่องมือผ่าตัดหลอดเลือขนาดเล็ก</t>
  </si>
  <si>
    <t>เครื่องดึงน้ำออก ( Ultrafiltration )</t>
  </si>
  <si>
    <t>ตู้อุ่นสารน้ำ</t>
  </si>
  <si>
    <t>เครื่องบำบัดทดแทนการทำงานของไต ตับ อย่างต่อเนื่อง ( CRRT include liver dialysis )</t>
  </si>
  <si>
    <t>ชุดเครื่องเตรียมตัวอย่างเลือด</t>
  </si>
  <si>
    <t>ชุดน้ำยาตรวจวิเคราห์ระดับยากดภูมิคุ้มกัน</t>
  </si>
  <si>
    <t>ชุดตรวจสารควบคุมคุณภาพทางห้องปฏิบัติการ</t>
  </si>
  <si>
    <t xml:space="preserve">รถตู้VIPในการเดินทางทีมผ่าตัดนำอวัยวะออก </t>
  </si>
  <si>
    <t>เครื่องตรวจอัตราซาวด์ความถี่สูงชนิดสี</t>
  </si>
  <si>
    <t>เครื่องดมยาสลบชนิด 3 แก๊ซพร้อมเครื่องช่วยหายใจ และเครื่องติดตามการทำงานของหัวใจและวิเคราะห์แก๊ซระหว่างดมยาลบ</t>
  </si>
  <si>
    <t>กล้องถ่ายภาพลูกตาส่วนหน้าความละเอียดสูงและวัดความยาวลูกตาแบบอัตโนมัติ</t>
  </si>
  <si>
    <t>เตียงผู้ป่วยไอซียูปรับระดับด้วยไฟฟ้า  ชนิด 4 มอเตอร์  และชั่งน้ำหนักได้</t>
  </si>
  <si>
    <t>เครื่องวัดเวลาการแข็งตัวของเลือด(ACT)</t>
  </si>
  <si>
    <t>ลู่วิ่งไฟฟ้า ( tredmill)</t>
  </si>
  <si>
    <t xml:space="preserve">เครื่องกระตุกไฟฟ้าหัวใจชนิดอัตโนมัติ(AED) </t>
  </si>
  <si>
    <t>จักรยานไฟฟ้า</t>
  </si>
  <si>
    <t>เครื่องควบคุมอุณหภูมิร่างกาย 
Hypo-Hyperthermia สำหรับผู้ใหญ่</t>
  </si>
  <si>
    <t>เครื่องฉีดสี (injector)</t>
  </si>
  <si>
    <t>เครื่องตรวจหลอดเลือดหัวใจด้วยคลื่นเสียงความถี่สูง ชนิดใช้ในห้องตรวจสวนหัวใจ(IVUS.)</t>
  </si>
  <si>
    <t>เครื่องวัด oxygen  saturation แบบ mobile สำหรับเด็ก</t>
  </si>
  <si>
    <t>เครื่องช่วยหายใจชนิดควบคุมด้วยปริมาตรและความดันเคลื่อนย้ายได้(respiratory  mobile)</t>
  </si>
  <si>
    <t>เครื่องช่วยหายใจชนิดควบคุมปริมาตรและความดัน
พร้อมระบบการถ่านอากาศพร้อมสภาพปอด</t>
  </si>
  <si>
    <t>หลอดไฟเพื่อใช้ค้นหาหลอดเลือดดำในการ
ทำหัตถการ</t>
  </si>
  <si>
    <t>เครืองตรวจคลื่นไฟฟ้าสมอง(CFM)</t>
  </si>
  <si>
    <t>เครื่องติดตามการทำงานของหัวใจและสัญญญาณชีพอัตโนมัต</t>
  </si>
  <si>
    <t>เครื่องปรับผสมออกซิเจนและอากาศอัตราการไหล
สูงพร้อมเครื่องทำความชื้นและอุณหภูมิ</t>
  </si>
  <si>
    <t>ตู้อบเด็กพร้อมเตียงทำหัตถการแบบปรับหมุนได้
360องศา</t>
  </si>
  <si>
    <t>เครื่องพ่นยาชนิดอนุภาคขนาดเล็กมากและใช้ต่อ
เครื่องช่วยหายใจ</t>
  </si>
  <si>
    <t>เครื่องให้ความอบอุ่นทารกแรกเกิดพร้อมเตียงทำ
หัตถการแบบปรับหมุนได้ 360 องศาพร้อมอุปกรณ์ช่วยชีวิต</t>
  </si>
  <si>
    <t>เครื่องช่วยหายใจชนิดความถี่สูงพร้อมด้วยระบบควบคุมควบคุมความดันชนิดไม่สอดใส่ท่อ</t>
  </si>
  <si>
    <t>สรุปโครงการศูนย์ความเป็นเลิศทางการแพทย์   เขตสุขภาพที่ 8</t>
  </si>
  <si>
    <t>ปีที่ดำเนินการ</t>
  </si>
  <si>
    <t>เขตสุขภาพ</t>
  </si>
  <si>
    <t>ชื่อหน่วยงาน</t>
  </si>
  <si>
    <t>รวมทั้งสิ้น</t>
  </si>
  <si>
    <t>สาขา</t>
  </si>
  <si>
    <t>หัวใจ</t>
  </si>
  <si>
    <t>มะเร็ง</t>
  </si>
  <si>
    <t>อุบัติเหตุ</t>
  </si>
  <si>
    <t>ทารกแรกเกิด</t>
  </si>
  <si>
    <t>เปลี่ยนถ่ายอวัยวะ</t>
  </si>
  <si>
    <t>-</t>
  </si>
  <si>
    <t>รวม</t>
  </si>
  <si>
    <t>หมายเหตุ</t>
  </si>
  <si>
    <t>รอบ 1</t>
  </si>
  <si>
    <t>รอบ 2</t>
  </si>
  <si>
    <t>รอบ 3</t>
  </si>
  <si>
    <t>Extra</t>
  </si>
  <si>
    <t>รอบ 4</t>
  </si>
  <si>
    <t>การบาดเจ็บ</t>
  </si>
  <si>
    <t>สรุปโครงการศูนย์ความเป็นเลิศทางการแพทย์ เขตสุขภาพที่ 8</t>
  </si>
  <si>
    <t>เครื่องสลายเนื้อเยื่อโดยใช้คลื่นความถี่สูง Ultrasonic surgical  aspirator (neurosurgery)</t>
  </si>
  <si>
    <t>เครื่องมือผ่าตัดผ่านกล้องชนิดยืดหยุ่นขนาดเลนส์ 10 mm (Set เครื่องมือ Laparscope เพิ่มเติม  Lens 10 mm  ชนิด Flexible)</t>
  </si>
  <si>
    <t>เตียงผ่าตัดกระดูก (Fracture table)</t>
  </si>
  <si>
    <t>เครืองถ่ายภาพเอกซเรย์และส่งตรวจภาพ (Fluoroscope)</t>
  </si>
  <si>
    <t>เครืองถ่ายภาพเอกซเรย์และส่งตรวจภาพ ชนิดมีแขนรูปตัว C (c-arm fluoroscope)</t>
  </si>
  <si>
    <t>เครื่องขับเคลื่อนน้ำยาถนอมไตชนิดต่อเนื่อง  (Machine  perfusion  for Kidney transplant)</t>
  </si>
  <si>
    <t>ชุดน้ำยาถนอมอวัยวะ สำหรับใช้กับเครื่องข้บเคลื่อนชนิดต่อเนื่อง (Organ preservative  solution for prefusion  machine)</t>
  </si>
  <si>
    <t>เครื่องกรองพลาสมา  ( เครื่องplasmapheresi)</t>
  </si>
  <si>
    <t>เครื่องควบคุมอุณหภูมิผู้ป่วยสำหรับเด็ก สำหรับให้การรักษาผู้ป่วยทารกแรกเกิดที่ขาดออกซิเจน
(Therapeutic hypothermia) Cooling system for treatment asphyxia</t>
  </si>
  <si>
    <t>.เครื่องควบคุมอุณหภูมิผู้ป่ วยสำหรับเด็ก สำหรับให้การรักษาผู้ป่ วยทารกแรกเกิดที่ขาดออกซิเจน
(Therapeutic hypothermia) พร้อมเครื่องตรวจติดตามคลื่นไฟฟ้าสมองแบบต่อเนื่อง Cooling system with CFM</t>
  </si>
  <si>
    <t>เครื่องควบคุมการให้สารนำ้ทางกระบอกฉีดยา (Syringe pump)</t>
  </si>
  <si>
    <t>เครื่องตรวจติดตามการทำงานของหัวใจไม่น้อยกว่า 24  ชั่วโมงพร้อมระบบประมวลผล (Holter  monitoring แบบ 24/48/72 ชั่วโมง พร้อมตัวลูก 5 ตัว )</t>
  </si>
  <si>
    <t>เครื่องกระตุ้นหัวใจชนิดชั่วคราว (temporary  pacemaker)</t>
  </si>
  <si>
    <t>เครื่องตรวจสมรรถภาพของหัวใจแบบสายพานไฟฟ้า (Exercise  Stress  test (Treadmill) )</t>
  </si>
  <si>
    <t>เครื่องตรวจหัวใจด้วยคลื่นเสียงสะท้อนระบบ 4 มิติ (4-D Echocardiography)(Echo เครื่องใหญ่ (4 มิติ 4D)</t>
  </si>
  <si>
    <t>เครื่องตรวจหัวใจด้วยคลื่นเสียงความถี่สูงชนิดความคมชัดสูงไม่น้อยกว่า 2 หัวตรวจ (Echo)</t>
  </si>
  <si>
    <t>เครื่องตรวจหัวใจด้วยคลื่นเสียงความถี่สูงแบบเคลื่อนที่ (Mobile Echo)</t>
  </si>
  <si>
    <t>เครื่องช่วยทำงานของหัวใจชนิดใช้บอลลูนในหลอดเลือดแดงเอออร์ต้า (intra  Aortic  Ballon  Pump) (IABP)</t>
  </si>
  <si>
    <t>เครื่องตรวจคลื่นไฟฟ้าหัวใจพร้อมระบบประมวลผลขนาดกระดาษบันทึกแบบThermalไม่น้อยกว่าA4 (EKG 12 ลีด)</t>
  </si>
  <si>
    <t>เครื่องติดตามการทำงานของหัวใจและสัญญาณชีพระบบรวมศูนย์ไม่น้อยกว่า 8 เตียง(Central monotoring 8 เตียง)</t>
  </si>
  <si>
    <t>เครื่องติดตามวัดปริมาณเลือดออกจากหัวใจชนิด Non-Invasive (เครื่องวัด Cardiac out put)</t>
  </si>
  <si>
    <t>เครื่องติดตามการทำงานของหัวใจและสัญญาณชีพอัตโนมัติ (Patient  monitor แบบเคลื่อนที่)</t>
  </si>
  <si>
    <t>เครื่องวัดอัตราการไหลของเลือดในเส้นเลือดและแสดงภาพภายในหลอดเลือดด้วยคลื่นเสียงสะท้อนความถี่สูง(Intraoperative  surgical  guidance and  quality  
assessment  with  Ultrasomic  imaging  and  blood  flow   measurement  during  cardiac  surgery)</t>
  </si>
  <si>
    <t>เครื่องช่วยทำงานของหัวใจชนิดใช้บอลลูนในหลอดเลือดแดงเอออร์ต้า (IABP)(intra  Aortic  Ballon  Pump)</t>
  </si>
  <si>
    <t>เครื่องติดตามการทำงานของหัวใจและสัญญาณชีพระบบรวมศูนย์ไม่น้อยกว่า 8 เตียง (Central monotoring 8 เตียง)</t>
  </si>
  <si>
    <t xml:space="preserve">ตู้เตรียมผสมยาเคมีบำบัด (isolator)  </t>
  </si>
  <si>
    <t>กล้องจุลทรรศน์ตรวจตาชนิดลำแสงแคบแบบมือถือ
( Kowa Portable Slit-Lamp ) รุ่น SL-17)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</si>
</sst>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00"/>
    <numFmt numFmtId="188" formatCode="0.0000"/>
  </numFmts>
  <fonts count="5">
    <font>
      <sz val="10"/>
      <color theme="1"/>
      <name val="แบบอักษรของเนื้อความ"/>
      <family val="2"/>
      <charset val="22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2"/>
      <name val="TH Sarabun New"/>
      <family val="2"/>
    </font>
    <font>
      <sz val="11"/>
      <color theme="1"/>
      <name val="Tahoma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87" fontId="2" fillId="0" borderId="1" xfId="0" applyNumberFormat="1" applyFont="1" applyBorder="1" applyAlignment="1">
      <alignment horizontal="right" vertical="top" wrapText="1"/>
    </xf>
    <xf numFmtId="187" fontId="2" fillId="0" borderId="1" xfId="0" applyNumberFormat="1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87" fontId="2" fillId="3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188" fontId="2" fillId="3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188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188" fontId="2" fillId="0" borderId="1" xfId="0" applyNumberFormat="1" applyFont="1" applyBorder="1" applyAlignment="1">
      <alignment horizontal="right" vertical="top"/>
    </xf>
    <xf numFmtId="0" fontId="3" fillId="0" borderId="1" xfId="0" applyFont="1" applyFill="1" applyBorder="1" applyAlignment="1">
      <alignment vertical="top" wrapText="1"/>
    </xf>
    <xf numFmtId="188" fontId="2" fillId="0" borderId="1" xfId="0" applyNumberFormat="1" applyFont="1" applyBorder="1" applyAlignment="1">
      <alignment vertical="top"/>
    </xf>
    <xf numFmtId="188" fontId="2" fillId="0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4" borderId="0" xfId="0" applyFont="1" applyFill="1" applyAlignment="1">
      <alignment vertical="top"/>
    </xf>
    <xf numFmtId="187" fontId="2" fillId="0" borderId="1" xfId="0" applyNumberFormat="1" applyFont="1" applyBorder="1" applyAlignment="1">
      <alignment horizontal="right" vertical="top"/>
    </xf>
    <xf numFmtId="187" fontId="2" fillId="0" borderId="1" xfId="0" applyNumberFormat="1" applyFont="1" applyBorder="1" applyAlignment="1">
      <alignment vertical="top"/>
    </xf>
    <xf numFmtId="187" fontId="3" fillId="0" borderId="1" xfId="0" applyNumberFormat="1" applyFont="1" applyFill="1" applyBorder="1" applyAlignment="1">
      <alignment horizontal="right" vertical="top"/>
    </xf>
    <xf numFmtId="0" fontId="4" fillId="0" borderId="0" xfId="0" applyFont="1"/>
    <xf numFmtId="0" fontId="4" fillId="0" borderId="1" xfId="0" applyFont="1" applyBorder="1"/>
    <xf numFmtId="0" fontId="4" fillId="5" borderId="1" xfId="0" applyFont="1" applyFill="1" applyBorder="1"/>
    <xf numFmtId="0" fontId="4" fillId="6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/>
    <xf numFmtId="0" fontId="4" fillId="5" borderId="5" xfId="0" applyFont="1" applyFill="1" applyBorder="1"/>
    <xf numFmtId="0" fontId="4" fillId="0" borderId="14" xfId="0" applyFont="1" applyBorder="1"/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5" borderId="17" xfId="0" applyFont="1" applyFill="1" applyBorder="1"/>
    <xf numFmtId="0" fontId="4" fillId="5" borderId="18" xfId="0" applyFont="1" applyFill="1" applyBorder="1"/>
    <xf numFmtId="0" fontId="4" fillId="5" borderId="19" xfId="0" applyFont="1" applyFill="1" applyBorder="1"/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0" borderId="2" xfId="0" applyFont="1" applyBorder="1"/>
    <xf numFmtId="0" fontId="4" fillId="0" borderId="22" xfId="0" applyFont="1" applyBorder="1"/>
    <xf numFmtId="0" fontId="4" fillId="5" borderId="21" xfId="0" applyFont="1" applyFill="1" applyBorder="1"/>
    <xf numFmtId="0" fontId="4" fillId="5" borderId="2" xfId="0" applyFont="1" applyFill="1" applyBorder="1"/>
    <xf numFmtId="0" fontId="4" fillId="5" borderId="22" xfId="0" applyFont="1" applyFill="1" applyBorder="1"/>
    <xf numFmtId="0" fontId="4" fillId="6" borderId="9" xfId="0" applyFont="1" applyFill="1" applyBorder="1"/>
    <xf numFmtId="0" fontId="4" fillId="6" borderId="23" xfId="0" applyFont="1" applyFill="1" applyBorder="1"/>
    <xf numFmtId="0" fontId="4" fillId="6" borderId="24" xfId="0" applyFont="1" applyFill="1" applyBorder="1"/>
    <xf numFmtId="0" fontId="4" fillId="6" borderId="25" xfId="0" applyFont="1" applyFill="1" applyBorder="1"/>
    <xf numFmtId="0" fontId="4" fillId="5" borderId="23" xfId="0" applyFont="1" applyFill="1" applyBorder="1"/>
    <xf numFmtId="0" fontId="4" fillId="5" borderId="24" xfId="0" applyFont="1" applyFill="1" applyBorder="1"/>
    <xf numFmtId="0" fontId="4" fillId="5" borderId="25" xfId="0" applyFont="1" applyFill="1" applyBorder="1"/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2" fillId="0" borderId="26" xfId="0" applyFont="1" applyBorder="1" applyAlignment="1">
      <alignment vertical="top" wrapText="1"/>
    </xf>
    <xf numFmtId="187" fontId="2" fillId="0" borderId="26" xfId="0" applyNumberFormat="1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vertical="top" wrapText="1"/>
    </xf>
    <xf numFmtId="187" fontId="2" fillId="0" borderId="7" xfId="0" applyNumberFormat="1" applyFont="1" applyBorder="1" applyAlignment="1">
      <alignment vertical="top"/>
    </xf>
    <xf numFmtId="0" fontId="2" fillId="4" borderId="7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187" fontId="2" fillId="0" borderId="26" xfId="0" applyNumberFormat="1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187" fontId="2" fillId="0" borderId="7" xfId="0" applyNumberFormat="1" applyFont="1" applyBorder="1" applyAlignment="1">
      <alignment vertical="top" wrapText="1"/>
    </xf>
    <xf numFmtId="0" fontId="2" fillId="3" borderId="25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187" fontId="2" fillId="0" borderId="1" xfId="0" applyNumberFormat="1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vertical="top" wrapText="1"/>
    </xf>
    <xf numFmtId="187" fontId="2" fillId="0" borderId="7" xfId="0" applyNumberFormat="1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vertical="top" wrapText="1"/>
    </xf>
    <xf numFmtId="187" fontId="2" fillId="0" borderId="26" xfId="0" applyNumberFormat="1" applyFont="1" applyFill="1" applyBorder="1" applyAlignment="1">
      <alignment vertical="top" wrapText="1"/>
    </xf>
    <xf numFmtId="187" fontId="2" fillId="3" borderId="24" xfId="0" applyNumberFormat="1" applyFont="1" applyFill="1" applyBorder="1" applyAlignment="1">
      <alignment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26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5" borderId="7" xfId="0" applyFont="1" applyFill="1" applyBorder="1" applyAlignment="1">
      <alignment horizontal="center" vertical="top"/>
    </xf>
    <xf numFmtId="0" fontId="2" fillId="5" borderId="26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top" wrapText="1"/>
    </xf>
    <xf numFmtId="0" fontId="2" fillId="5" borderId="24" xfId="0" applyFont="1" applyFill="1" applyBorder="1" applyAlignment="1">
      <alignment horizontal="center" vertical="top" wrapText="1"/>
    </xf>
    <xf numFmtId="0" fontId="2" fillId="0" borderId="27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27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27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27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 wrapText="1"/>
    </xf>
    <xf numFmtId="0" fontId="4" fillId="6" borderId="13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2" fillId="2" borderId="26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5" borderId="26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1</xdr:row>
      <xdr:rowOff>28575</xdr:rowOff>
    </xdr:from>
    <xdr:to>
      <xdr:col>16</xdr:col>
      <xdr:colOff>247651</xdr:colOff>
      <xdr:row>2</xdr:row>
      <xdr:rowOff>152400</xdr:rowOff>
    </xdr:to>
    <xdr:sp macro="" textlink="">
      <xdr:nvSpPr>
        <xdr:cNvPr id="2" name="TextBox 1"/>
        <xdr:cNvSpPr txBox="1"/>
      </xdr:nvSpPr>
      <xdr:spPr>
        <a:xfrm>
          <a:off x="8134350" y="219075"/>
          <a:ext cx="3124201" cy="304800"/>
        </a:xfrm>
        <a:prstGeom prst="rect">
          <a:avLst/>
        </a:prstGeom>
        <a:solidFill>
          <a:srgbClr val="FFC000"/>
        </a:solidFill>
        <a:ln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ysClr val="windowText" lastClr="000000"/>
              </a:solidFill>
            </a:rPr>
            <a:t>แก้ไขข้อมูลรายสาขาแล้วจะมาแสดงใน</a:t>
          </a:r>
          <a:r>
            <a:rPr lang="th-TH" sz="1100" baseline="0">
              <a:solidFill>
                <a:sysClr val="windowText" lastClr="000000"/>
              </a:solidFill>
            </a:rPr>
            <a:t> </a:t>
          </a:r>
          <a:r>
            <a:rPr lang="en-US" sz="1100" baseline="0">
              <a:solidFill>
                <a:sysClr val="windowText" lastClr="000000"/>
              </a:solidFill>
            </a:rPr>
            <a:t>sheet </a:t>
          </a:r>
          <a:r>
            <a:rPr lang="th-TH" sz="1100" baseline="0">
              <a:solidFill>
                <a:sysClr val="windowText" lastClr="000000"/>
              </a:solidFill>
            </a:rPr>
            <a:t>นี้ครับ</a:t>
          </a:r>
          <a:endParaRPr lang="th-T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285749</xdr:colOff>
      <xdr:row>0</xdr:row>
      <xdr:rowOff>104775</xdr:rowOff>
    </xdr:from>
    <xdr:to>
      <xdr:col>19</xdr:col>
      <xdr:colOff>809625</xdr:colOff>
      <xdr:row>1</xdr:row>
      <xdr:rowOff>133350</xdr:rowOff>
    </xdr:to>
    <xdr:sp macro="" textlink="">
      <xdr:nvSpPr>
        <xdr:cNvPr id="2" name="TextBox 1"/>
        <xdr:cNvSpPr txBox="1"/>
      </xdr:nvSpPr>
      <xdr:spPr>
        <a:xfrm>
          <a:off x="8667749" y="104775"/>
          <a:ext cx="3124201" cy="304800"/>
        </a:xfrm>
        <a:prstGeom prst="rect">
          <a:avLst/>
        </a:prstGeom>
        <a:solidFill>
          <a:srgbClr val="FFC000"/>
        </a:solidFill>
        <a:ln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ysClr val="windowText" lastClr="000000"/>
              </a:solidFill>
            </a:rPr>
            <a:t>แก้ไขข้อมูลรายสาขาแล้วจะมาแสดงใน</a:t>
          </a:r>
          <a:r>
            <a:rPr lang="th-TH" sz="1100" baseline="0">
              <a:solidFill>
                <a:sysClr val="windowText" lastClr="000000"/>
              </a:solidFill>
            </a:rPr>
            <a:t> </a:t>
          </a:r>
          <a:r>
            <a:rPr lang="en-US" sz="1100" baseline="0">
              <a:solidFill>
                <a:sysClr val="windowText" lastClr="000000"/>
              </a:solidFill>
            </a:rPr>
            <a:t>sheet </a:t>
          </a:r>
          <a:r>
            <a:rPr lang="th-TH" sz="1100" baseline="0">
              <a:solidFill>
                <a:sysClr val="windowText" lastClr="000000"/>
              </a:solidFill>
            </a:rPr>
            <a:t>นี้ครับ</a:t>
          </a:r>
          <a:endParaRPr lang="th-T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4"/>
  <sheetViews>
    <sheetView workbookViewId="0">
      <selection activeCell="K17" sqref="K17"/>
    </sheetView>
  </sheetViews>
  <sheetFormatPr defaultColWidth="9.19921875" defaultRowHeight="14.25"/>
  <cols>
    <col min="1" max="1" width="11.19921875" style="37" customWidth="1"/>
    <col min="2" max="2" width="17.19921875" style="37" customWidth="1"/>
    <col min="3" max="3" width="17.796875" style="37" customWidth="1"/>
    <col min="4" max="16384" width="9.19921875" style="37"/>
  </cols>
  <sheetData>
    <row r="1" spans="1:11" ht="15" thickBot="1">
      <c r="A1" s="37" t="s">
        <v>194</v>
      </c>
    </row>
    <row r="2" spans="1:11">
      <c r="A2" s="137" t="s">
        <v>196</v>
      </c>
      <c r="B2" s="137" t="s">
        <v>199</v>
      </c>
      <c r="C2" s="137" t="s">
        <v>197</v>
      </c>
      <c r="D2" s="40" t="s">
        <v>4</v>
      </c>
      <c r="E2" s="142" t="s">
        <v>195</v>
      </c>
      <c r="F2" s="143"/>
      <c r="G2" s="144"/>
      <c r="H2" s="43" t="s">
        <v>13</v>
      </c>
      <c r="I2" s="139" t="s">
        <v>195</v>
      </c>
      <c r="J2" s="140"/>
      <c r="K2" s="141"/>
    </row>
    <row r="3" spans="1:11" ht="15" thickBot="1">
      <c r="A3" s="138"/>
      <c r="B3" s="138"/>
      <c r="C3" s="138"/>
      <c r="D3" s="56" t="s">
        <v>198</v>
      </c>
      <c r="E3" s="57">
        <v>2562</v>
      </c>
      <c r="F3" s="57">
        <v>2563</v>
      </c>
      <c r="G3" s="58">
        <v>2564</v>
      </c>
      <c r="H3" s="59" t="s">
        <v>198</v>
      </c>
      <c r="I3" s="60">
        <v>2562</v>
      </c>
      <c r="J3" s="60">
        <v>2563</v>
      </c>
      <c r="K3" s="61">
        <v>2564</v>
      </c>
    </row>
    <row r="4" spans="1:11">
      <c r="A4" s="48">
        <v>8</v>
      </c>
      <c r="B4" s="49" t="s">
        <v>200</v>
      </c>
      <c r="C4" s="49" t="s">
        <v>15</v>
      </c>
      <c r="D4" s="50">
        <f>หัวใจและหลอดเลือด!G35</f>
        <v>103.02999999999997</v>
      </c>
      <c r="E4" s="51">
        <f>หัวใจและหลอดเลือด!H35</f>
        <v>103.02999999999997</v>
      </c>
      <c r="F4" s="51">
        <f>หัวใจและหลอดเลือด!I35</f>
        <v>0</v>
      </c>
      <c r="G4" s="52">
        <f>หัวใจและหลอดเลือด!J35</f>
        <v>0</v>
      </c>
      <c r="H4" s="53"/>
      <c r="I4" s="54"/>
      <c r="J4" s="54"/>
      <c r="K4" s="55"/>
    </row>
    <row r="5" spans="1:11">
      <c r="A5" s="47">
        <v>8</v>
      </c>
      <c r="B5" s="46" t="s">
        <v>200</v>
      </c>
      <c r="C5" s="46" t="s">
        <v>23</v>
      </c>
      <c r="D5" s="41" t="s">
        <v>205</v>
      </c>
      <c r="E5" s="38" t="s">
        <v>205</v>
      </c>
      <c r="F5" s="38" t="s">
        <v>205</v>
      </c>
      <c r="G5" s="42" t="s">
        <v>205</v>
      </c>
      <c r="H5" s="44"/>
      <c r="I5" s="39"/>
      <c r="J5" s="39"/>
      <c r="K5" s="45"/>
    </row>
    <row r="6" spans="1:11">
      <c r="A6" s="47">
        <v>8</v>
      </c>
      <c r="B6" s="46" t="s">
        <v>201</v>
      </c>
      <c r="C6" s="46" t="s">
        <v>15</v>
      </c>
      <c r="D6" s="41">
        <f>SUM(มะเร็ง!G5:G16)</f>
        <v>55.355000000000004</v>
      </c>
      <c r="E6" s="38">
        <f>SUM(มะเร็ง!H5:H16)</f>
        <v>55.355000000000004</v>
      </c>
      <c r="F6" s="38">
        <f>SUM(มะเร็ง!I5:I16)</f>
        <v>0</v>
      </c>
      <c r="G6" s="42">
        <f>SUM(มะเร็ง!J5:J16)</f>
        <v>0</v>
      </c>
      <c r="H6" s="44"/>
      <c r="I6" s="39"/>
      <c r="J6" s="39"/>
      <c r="K6" s="45"/>
    </row>
    <row r="7" spans="1:11">
      <c r="A7" s="47">
        <v>8</v>
      </c>
      <c r="B7" s="46" t="s">
        <v>201</v>
      </c>
      <c r="C7" s="46" t="s">
        <v>23</v>
      </c>
      <c r="D7" s="41">
        <f>SUM(มะเร็ง!G17:G52)</f>
        <v>95.514000000000024</v>
      </c>
      <c r="E7" s="38">
        <f>SUM(มะเร็ง!H17:H52)</f>
        <v>95.514000000000024</v>
      </c>
      <c r="F7" s="38">
        <f>SUM(มะเร็ง!I17:I52)</f>
        <v>0</v>
      </c>
      <c r="G7" s="42">
        <f>SUM(มะเร็ง!J17:J52)</f>
        <v>0</v>
      </c>
      <c r="H7" s="44"/>
      <c r="I7" s="39"/>
      <c r="J7" s="39"/>
      <c r="K7" s="45"/>
    </row>
    <row r="8" spans="1:11">
      <c r="A8" s="47">
        <v>8</v>
      </c>
      <c r="B8" s="46" t="s">
        <v>202</v>
      </c>
      <c r="C8" s="46" t="s">
        <v>15</v>
      </c>
      <c r="D8" s="41">
        <f>SUM(การบาดเจ็บฯ!G5:G33)</f>
        <v>101.16000000000001</v>
      </c>
      <c r="E8" s="38">
        <f>SUM(การบาดเจ็บฯ!H5:H33)</f>
        <v>101.16000000000001</v>
      </c>
      <c r="F8" s="38">
        <f>SUM(การบาดเจ็บฯ!I5:I33)</f>
        <v>0</v>
      </c>
      <c r="G8" s="42">
        <f>SUM(การบาดเจ็บฯ!J5:J33)</f>
        <v>0</v>
      </c>
      <c r="H8" s="44"/>
      <c r="I8" s="39"/>
      <c r="J8" s="39"/>
      <c r="K8" s="45"/>
    </row>
    <row r="9" spans="1:11">
      <c r="A9" s="47">
        <v>8</v>
      </c>
      <c r="B9" s="46" t="s">
        <v>202</v>
      </c>
      <c r="C9" s="46" t="s">
        <v>23</v>
      </c>
      <c r="D9" s="41">
        <f>SUM(การบาดเจ็บฯ!G34:G59)</f>
        <v>68.669999999999987</v>
      </c>
      <c r="E9" s="38">
        <f>SUM(การบาดเจ็บฯ!H34:H59)</f>
        <v>68.669999999999987</v>
      </c>
      <c r="F9" s="38">
        <f>SUM(การบาดเจ็บฯ!I34:I59)</f>
        <v>0</v>
      </c>
      <c r="G9" s="42">
        <f>SUM(การบาดเจ็บฯ!J34:J59)</f>
        <v>0</v>
      </c>
      <c r="H9" s="44"/>
      <c r="I9" s="39"/>
      <c r="J9" s="39"/>
      <c r="K9" s="45"/>
    </row>
    <row r="10" spans="1:11">
      <c r="A10" s="47">
        <v>8</v>
      </c>
      <c r="B10" s="46" t="s">
        <v>203</v>
      </c>
      <c r="C10" s="46" t="s">
        <v>15</v>
      </c>
      <c r="D10" s="41">
        <f>SUM(ทารกแรกเกิด!G5:G44)</f>
        <v>72.295000000000016</v>
      </c>
      <c r="E10" s="38">
        <f>SUM(ทารกแรกเกิด!H5:H44)</f>
        <v>72.295000000000016</v>
      </c>
      <c r="F10" s="38">
        <f>SUM(ทารกแรกเกิด!I5:I44)</f>
        <v>0</v>
      </c>
      <c r="G10" s="42">
        <f>SUM(ทารกแรกเกิด!J5:J44)</f>
        <v>0</v>
      </c>
      <c r="H10" s="44"/>
      <c r="I10" s="39"/>
      <c r="J10" s="39"/>
      <c r="K10" s="45"/>
    </row>
    <row r="11" spans="1:11">
      <c r="A11" s="47">
        <v>8</v>
      </c>
      <c r="B11" s="46" t="s">
        <v>203</v>
      </c>
      <c r="C11" s="46" t="s">
        <v>23</v>
      </c>
      <c r="D11" s="41">
        <f>SUM(ทารกแรกเกิด!G45:G58)</f>
        <v>50.44</v>
      </c>
      <c r="E11" s="38">
        <f>SUM(ทารกแรกเกิด!H45:H58)</f>
        <v>50.44</v>
      </c>
      <c r="F11" s="38">
        <f>SUM(ทารกแรกเกิด!I45:I58)</f>
        <v>0</v>
      </c>
      <c r="G11" s="42">
        <f>SUM(ทารกแรกเกิด!J45:J58)</f>
        <v>0</v>
      </c>
      <c r="H11" s="44"/>
      <c r="I11" s="39"/>
      <c r="J11" s="39"/>
      <c r="K11" s="45"/>
    </row>
    <row r="12" spans="1:11">
      <c r="A12" s="47">
        <v>8</v>
      </c>
      <c r="B12" s="46" t="s">
        <v>204</v>
      </c>
      <c r="C12" s="46" t="s">
        <v>15</v>
      </c>
      <c r="D12" s="41">
        <f>SUM(เปลี่ยนถ่ายอวัยวะ!G5:G32)</f>
        <v>65.55</v>
      </c>
      <c r="E12" s="38">
        <f>SUM(เปลี่ยนถ่ายอวัยวะ!H5:H32)</f>
        <v>65.55</v>
      </c>
      <c r="F12" s="38">
        <f>SUM(เปลี่ยนถ่ายอวัยวะ!I5:I32)</f>
        <v>0</v>
      </c>
      <c r="G12" s="42">
        <f>SUM(เปลี่ยนถ่ายอวัยวะ!J5:J32)</f>
        <v>0</v>
      </c>
      <c r="H12" s="44"/>
      <c r="I12" s="39"/>
      <c r="J12" s="39"/>
      <c r="K12" s="45"/>
    </row>
    <row r="13" spans="1:11" ht="15" thickBot="1">
      <c r="A13" s="62">
        <v>8</v>
      </c>
      <c r="B13" s="63" t="s">
        <v>204</v>
      </c>
      <c r="C13" s="63" t="s">
        <v>23</v>
      </c>
      <c r="D13" s="64" t="s">
        <v>205</v>
      </c>
      <c r="E13" s="65" t="s">
        <v>205</v>
      </c>
      <c r="F13" s="65" t="s">
        <v>205</v>
      </c>
      <c r="G13" s="66" t="s">
        <v>205</v>
      </c>
      <c r="H13" s="67"/>
      <c r="I13" s="68"/>
      <c r="J13" s="68"/>
      <c r="K13" s="69"/>
    </row>
    <row r="14" spans="1:11" ht="15" thickBot="1">
      <c r="A14" s="70" t="s">
        <v>206</v>
      </c>
      <c r="B14" s="70"/>
      <c r="C14" s="70"/>
      <c r="D14" s="71">
        <f>SUM(D4:D13)</f>
        <v>612.01400000000001</v>
      </c>
      <c r="E14" s="72">
        <f t="shared" ref="E14:G14" si="0">SUM(E4:E13)</f>
        <v>612.01400000000001</v>
      </c>
      <c r="F14" s="72">
        <f t="shared" si="0"/>
        <v>0</v>
      </c>
      <c r="G14" s="73">
        <f t="shared" si="0"/>
        <v>0</v>
      </c>
      <c r="H14" s="74"/>
      <c r="I14" s="75"/>
      <c r="J14" s="75"/>
      <c r="K14" s="76"/>
    </row>
  </sheetData>
  <sheetProtection algorithmName="SHA-512" hashValue="UcJmDsUxWeymUXKc7ZT9EU4QevofBbH7gUHWgeM2Ve0Q49bnruNyD0groniDiGW/1AhKGl6iJLppa0kmIj8OSg==" saltValue="yWOJjKd6T4nYs8C+t0BJnw==" spinCount="100000" sheet="1" objects="1" scenarios="1"/>
  <mergeCells count="5">
    <mergeCell ref="C2:C3"/>
    <mergeCell ref="B2:B3"/>
    <mergeCell ref="A2:A3"/>
    <mergeCell ref="I2:K2"/>
    <mergeCell ref="E2:G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220"/>
  <sheetViews>
    <sheetView workbookViewId="0">
      <pane xSplit="4" ySplit="4" topLeftCell="E215" activePane="bottomRight" state="frozen"/>
      <selection pane="topRight" activeCell="E1" sqref="E1"/>
      <selection pane="bottomLeft" activeCell="A5" sqref="A5"/>
      <selection pane="bottomRight" activeCell="E42" sqref="E42"/>
    </sheetView>
  </sheetViews>
  <sheetFormatPr defaultColWidth="9.19921875" defaultRowHeight="18.75"/>
  <cols>
    <col min="1" max="1" width="4.19921875" style="16" customWidth="1"/>
    <col min="2" max="2" width="5.19921875" style="6" customWidth="1"/>
    <col min="3" max="3" width="8" style="16" customWidth="1"/>
    <col min="4" max="4" width="9.59765625" style="16" customWidth="1"/>
    <col min="5" max="5" width="44.796875" style="6" customWidth="1"/>
    <col min="6" max="6" width="5.59765625" style="16" customWidth="1"/>
    <col min="7" max="7" width="8.796875" style="17" customWidth="1"/>
    <col min="8" max="11" width="6.796875" style="6" customWidth="1"/>
    <col min="12" max="12" width="7.19921875" style="6" customWidth="1"/>
    <col min="13" max="13" width="5.59765625" style="6" customWidth="1"/>
    <col min="14" max="14" width="8.796875" style="6" customWidth="1"/>
    <col min="15" max="17" width="5.19921875" style="6" customWidth="1"/>
    <col min="18" max="18" width="7.59765625" style="6" customWidth="1"/>
    <col min="19" max="19" width="7.19921875" style="16" customWidth="1"/>
    <col min="20" max="20" width="12.19921875" style="16" customWidth="1"/>
    <col min="21" max="16384" width="9.19921875" style="6"/>
  </cols>
  <sheetData>
    <row r="1" spans="1:20" ht="21.75">
      <c r="A1" s="149" t="s">
        <v>214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</row>
    <row r="2" spans="1:20" ht="19.5" thickBot="1"/>
    <row r="3" spans="1:20" ht="23.25" customHeight="1">
      <c r="A3" s="150" t="s">
        <v>0</v>
      </c>
      <c r="B3" s="152" t="s">
        <v>1</v>
      </c>
      <c r="C3" s="152" t="s">
        <v>2</v>
      </c>
      <c r="D3" s="152" t="s">
        <v>3</v>
      </c>
      <c r="E3" s="152" t="s">
        <v>4</v>
      </c>
      <c r="F3" s="152"/>
      <c r="G3" s="152"/>
      <c r="H3" s="152" t="s">
        <v>8</v>
      </c>
      <c r="I3" s="152"/>
      <c r="J3" s="152"/>
      <c r="K3" s="152"/>
      <c r="L3" s="154" t="s">
        <v>13</v>
      </c>
      <c r="M3" s="154"/>
      <c r="N3" s="154"/>
      <c r="O3" s="154" t="s">
        <v>8</v>
      </c>
      <c r="P3" s="154"/>
      <c r="Q3" s="154"/>
      <c r="R3" s="154"/>
      <c r="S3" s="145" t="s">
        <v>207</v>
      </c>
      <c r="T3" s="147" t="s">
        <v>199</v>
      </c>
    </row>
    <row r="4" spans="1:20" s="8" customFormat="1" ht="75.75" thickBot="1">
      <c r="A4" s="151"/>
      <c r="B4" s="153"/>
      <c r="C4" s="153"/>
      <c r="D4" s="153"/>
      <c r="E4" s="98" t="s">
        <v>5</v>
      </c>
      <c r="F4" s="98" t="s">
        <v>6</v>
      </c>
      <c r="G4" s="98" t="s">
        <v>7</v>
      </c>
      <c r="H4" s="98">
        <v>2562</v>
      </c>
      <c r="I4" s="98">
        <v>2563</v>
      </c>
      <c r="J4" s="98">
        <v>2564</v>
      </c>
      <c r="K4" s="98" t="s">
        <v>9</v>
      </c>
      <c r="L4" s="115" t="s">
        <v>5</v>
      </c>
      <c r="M4" s="115" t="s">
        <v>6</v>
      </c>
      <c r="N4" s="115" t="s">
        <v>7</v>
      </c>
      <c r="O4" s="115">
        <v>2562</v>
      </c>
      <c r="P4" s="115">
        <v>2563</v>
      </c>
      <c r="Q4" s="115">
        <v>2564</v>
      </c>
      <c r="R4" s="115" t="s">
        <v>9</v>
      </c>
      <c r="S4" s="146"/>
      <c r="T4" s="148"/>
    </row>
    <row r="5" spans="1:20" ht="56.25">
      <c r="A5" s="80">
        <f>หัวใจและหลอดเลือด!A5</f>
        <v>8</v>
      </c>
      <c r="B5" s="81"/>
      <c r="C5" s="81" t="str">
        <f>หัวใจและหลอดเลือด!C5</f>
        <v>อุดรธานี</v>
      </c>
      <c r="D5" s="81" t="str">
        <f>หัวใจและหลอดเลือด!D5</f>
        <v>รพ.อุดรธานี</v>
      </c>
      <c r="E5" s="82" t="str">
        <f>หัวใจและหลอดเลือด!E5</f>
        <v>เครื่องตรวจหัวใจด้วยคลื่นเสียงสะท้อนระบบ 4 มิติ (4-D Echocardiography)(Echo เครื่องใหญ่ (4 มิติ 4D)</v>
      </c>
      <c r="F5" s="81">
        <f>หัวใจและหลอดเลือด!F5</f>
        <v>2</v>
      </c>
      <c r="G5" s="83">
        <f>หัวใจและหลอดเลือด!G5</f>
        <v>14</v>
      </c>
      <c r="H5" s="83">
        <f>หัวใจและหลอดเลือด!H5</f>
        <v>14</v>
      </c>
      <c r="I5" s="83">
        <f>หัวใจและหลอดเลือด!I5</f>
        <v>0</v>
      </c>
      <c r="J5" s="83">
        <f>หัวใจและหลอดเลือด!J5</f>
        <v>0</v>
      </c>
      <c r="K5" s="83">
        <f>หัวใจและหลอดเลือด!K5</f>
        <v>0</v>
      </c>
      <c r="L5" s="116"/>
      <c r="M5" s="116"/>
      <c r="N5" s="116"/>
      <c r="O5" s="116"/>
      <c r="P5" s="116"/>
      <c r="Q5" s="116"/>
      <c r="R5" s="116"/>
      <c r="S5" s="81" t="str">
        <f>หัวใจและหลอดเลือด!S5</f>
        <v>รอบ 1</v>
      </c>
      <c r="T5" s="123" t="s">
        <v>200</v>
      </c>
    </row>
    <row r="6" spans="1:20" ht="37.5">
      <c r="A6" s="84">
        <f>หัวใจและหลอดเลือด!A6</f>
        <v>8</v>
      </c>
      <c r="B6" s="27"/>
      <c r="C6" s="27" t="str">
        <f>หัวใจและหลอดเลือด!C6</f>
        <v>อุดรธานี</v>
      </c>
      <c r="D6" s="27" t="str">
        <f>หัวใจและหลอดเลือด!D6</f>
        <v>รพ.อุดรธานี</v>
      </c>
      <c r="E6" s="10" t="str">
        <f>หัวใจและหลอดเลือด!E6</f>
        <v>เครื่องกรอความถี่สูงสำหรับหลอดเลือดโคโรนารี่ (Rotablator)</v>
      </c>
      <c r="F6" s="27">
        <f>หัวใจและหลอดเลือด!F6</f>
        <v>1</v>
      </c>
      <c r="G6" s="35">
        <f>หัวใจและหลอดเลือด!G6</f>
        <v>2</v>
      </c>
      <c r="H6" s="35">
        <f>หัวใจและหลอดเลือด!H6</f>
        <v>2</v>
      </c>
      <c r="I6" s="35">
        <f>หัวใจและหลอดเลือด!I6</f>
        <v>0</v>
      </c>
      <c r="J6" s="35">
        <f>หัวใจและหลอดเลือด!J6</f>
        <v>0</v>
      </c>
      <c r="K6" s="35">
        <f>หัวใจและหลอดเลือด!K6</f>
        <v>0</v>
      </c>
      <c r="L6" s="117"/>
      <c r="M6" s="117"/>
      <c r="N6" s="117"/>
      <c r="O6" s="117"/>
      <c r="P6" s="117"/>
      <c r="Q6" s="117"/>
      <c r="R6" s="117"/>
      <c r="S6" s="27" t="str">
        <f>หัวใจและหลอดเลือด!S6</f>
        <v>รอบ 1</v>
      </c>
      <c r="T6" s="124" t="s">
        <v>200</v>
      </c>
    </row>
    <row r="7" spans="1:20" ht="17.25" customHeight="1">
      <c r="A7" s="84">
        <f>หัวใจและหลอดเลือด!A7</f>
        <v>8</v>
      </c>
      <c r="B7" s="27"/>
      <c r="C7" s="27" t="str">
        <f>หัวใจและหลอดเลือด!C7</f>
        <v>อุดรธานี</v>
      </c>
      <c r="D7" s="27" t="str">
        <f>หัวใจและหลอดเลือด!D7</f>
        <v>รพ.อุดรธานี</v>
      </c>
      <c r="E7" s="10" t="str">
        <f>หัวใจและหลอดเลือด!E7</f>
        <v>เครื่องวัดอัตราการไหลของเลือดในเส้นเลือดและแสดงภาพภายในหลอดเลือดด้วยคลื่นเสียงสะท้อนความถี่สูง(Intraoperative  surgical  guidance and  quality  
assessment  with  Ultrasomic  imaging  and  blood  flow   measurement  during  cardiac  surgery)</v>
      </c>
      <c r="F7" s="27">
        <f>หัวใจและหลอดเลือด!F7</f>
        <v>1</v>
      </c>
      <c r="G7" s="35">
        <f>หัวใจและหลอดเลือด!G7</f>
        <v>7</v>
      </c>
      <c r="H7" s="35">
        <f>หัวใจและหลอดเลือด!H7</f>
        <v>7</v>
      </c>
      <c r="I7" s="35">
        <f>หัวใจและหลอดเลือด!I7</f>
        <v>0</v>
      </c>
      <c r="J7" s="35">
        <f>หัวใจและหลอดเลือด!J7</f>
        <v>0</v>
      </c>
      <c r="K7" s="35">
        <f>หัวใจและหลอดเลือด!K7</f>
        <v>0</v>
      </c>
      <c r="L7" s="117"/>
      <c r="M7" s="117"/>
      <c r="N7" s="117"/>
      <c r="O7" s="117"/>
      <c r="P7" s="117"/>
      <c r="Q7" s="117"/>
      <c r="R7" s="117"/>
      <c r="S7" s="27" t="str">
        <f>หัวใจและหลอดเลือด!S7</f>
        <v>รอบ 1</v>
      </c>
      <c r="T7" s="124" t="s">
        <v>200</v>
      </c>
    </row>
    <row r="8" spans="1:20" ht="37.5">
      <c r="A8" s="84">
        <f>หัวใจและหลอดเลือด!A8</f>
        <v>8</v>
      </c>
      <c r="B8" s="27"/>
      <c r="C8" s="27" t="str">
        <f>หัวใจและหลอดเลือด!C8</f>
        <v>อุดรธานี</v>
      </c>
      <c r="D8" s="27" t="str">
        <f>หัวใจและหลอดเลือด!D8</f>
        <v>รพ.อุดรธานี</v>
      </c>
      <c r="E8" s="10" t="str">
        <f>หัวใจและหลอดเลือด!E8</f>
        <v>เครื่องตรวจหัวใจด้วยคลื่นเสียงความถี่สูงแบบเคลื่อนที่ (Mobile Echo)</v>
      </c>
      <c r="F8" s="27">
        <f>หัวใจและหลอดเลือด!F8</f>
        <v>3</v>
      </c>
      <c r="G8" s="35">
        <f>หัวใจและหลอดเลือด!G8</f>
        <v>7.5</v>
      </c>
      <c r="H8" s="35">
        <f>หัวใจและหลอดเลือด!H8</f>
        <v>7.5</v>
      </c>
      <c r="I8" s="35">
        <f>หัวใจและหลอดเลือด!I8</f>
        <v>0</v>
      </c>
      <c r="J8" s="35">
        <f>หัวใจและหลอดเลือด!J8</f>
        <v>0</v>
      </c>
      <c r="K8" s="35">
        <f>หัวใจและหลอดเลือด!K8</f>
        <v>0</v>
      </c>
      <c r="L8" s="117"/>
      <c r="M8" s="117"/>
      <c r="N8" s="117"/>
      <c r="O8" s="117"/>
      <c r="P8" s="117"/>
      <c r="Q8" s="117"/>
      <c r="R8" s="117"/>
      <c r="S8" s="27" t="str">
        <f>หัวใจและหลอดเลือด!S8</f>
        <v>รอบ 1</v>
      </c>
      <c r="T8" s="124" t="s">
        <v>200</v>
      </c>
    </row>
    <row r="9" spans="1:20" ht="56.25">
      <c r="A9" s="84">
        <f>หัวใจและหลอดเลือด!A9</f>
        <v>8</v>
      </c>
      <c r="B9" s="27"/>
      <c r="C9" s="27" t="str">
        <f>หัวใจและหลอดเลือด!C9</f>
        <v>อุดรธานี</v>
      </c>
      <c r="D9" s="27" t="str">
        <f>หัวใจและหลอดเลือด!D9</f>
        <v>รพ.อุดรธานี</v>
      </c>
      <c r="E9" s="10" t="str">
        <f>หัวใจและหลอดเลือด!E9</f>
        <v>เครื่องช่วยทำงานของหัวใจชนิดใช้บอลลูนในหลอดเลือดแดงเอออร์ต้า (IABP)(intra  Aortic  Ballon  Pump)</v>
      </c>
      <c r="F9" s="27">
        <f>หัวใจและหลอดเลือด!F9</f>
        <v>4</v>
      </c>
      <c r="G9" s="35">
        <f>หัวใจและหลอดเลือด!G9</f>
        <v>10</v>
      </c>
      <c r="H9" s="35">
        <f>หัวใจและหลอดเลือด!H9</f>
        <v>10</v>
      </c>
      <c r="I9" s="35">
        <f>หัวใจและหลอดเลือด!I9</f>
        <v>0</v>
      </c>
      <c r="J9" s="35">
        <f>หัวใจและหลอดเลือด!J9</f>
        <v>0</v>
      </c>
      <c r="K9" s="35">
        <f>หัวใจและหลอดเลือด!K9</f>
        <v>0</v>
      </c>
      <c r="L9" s="117"/>
      <c r="M9" s="117"/>
      <c r="N9" s="117"/>
      <c r="O9" s="117"/>
      <c r="P9" s="117"/>
      <c r="Q9" s="117"/>
      <c r="R9" s="117"/>
      <c r="S9" s="27" t="str">
        <f>หัวใจและหลอดเลือด!S9</f>
        <v>รอบ 2</v>
      </c>
      <c r="T9" s="124" t="s">
        <v>200</v>
      </c>
    </row>
    <row r="10" spans="1:20" ht="56.25">
      <c r="A10" s="84">
        <f>หัวใจและหลอดเลือด!A10</f>
        <v>8</v>
      </c>
      <c r="B10" s="27"/>
      <c r="C10" s="27" t="str">
        <f>หัวใจและหลอดเลือด!C10</f>
        <v>อุดรธานี</v>
      </c>
      <c r="D10" s="27" t="str">
        <f>หัวใจและหลอดเลือด!D10</f>
        <v>รพ.อุดรธานี</v>
      </c>
      <c r="E10" s="10" t="str">
        <f>หัวใจและหลอดเลือด!E10</f>
        <v>เครื่องติดตามการทำงานของหัวใจและสัญญาณชีพระบบรวมศูนย์ไม่น้อยกว่า 8 เตียง (Central monotoring 8 เตียง)</v>
      </c>
      <c r="F10" s="27">
        <f>หัวใจและหลอดเลือด!F10</f>
        <v>1</v>
      </c>
      <c r="G10" s="35">
        <f>หัวใจและหลอดเลือด!G10</f>
        <v>4</v>
      </c>
      <c r="H10" s="35">
        <f>หัวใจและหลอดเลือด!H10</f>
        <v>4</v>
      </c>
      <c r="I10" s="35">
        <f>หัวใจและหลอดเลือด!I10</f>
        <v>0</v>
      </c>
      <c r="J10" s="35">
        <f>หัวใจและหลอดเลือด!J10</f>
        <v>0</v>
      </c>
      <c r="K10" s="35">
        <f>หัวใจและหลอดเลือด!K10</f>
        <v>0</v>
      </c>
      <c r="L10" s="117"/>
      <c r="M10" s="117"/>
      <c r="N10" s="117"/>
      <c r="O10" s="117"/>
      <c r="P10" s="117"/>
      <c r="Q10" s="117"/>
      <c r="R10" s="117"/>
      <c r="S10" s="27" t="str">
        <f>หัวใจและหลอดเลือด!S10</f>
        <v>รอบ 3</v>
      </c>
      <c r="T10" s="124" t="s">
        <v>200</v>
      </c>
    </row>
    <row r="11" spans="1:20" ht="37.5">
      <c r="A11" s="84">
        <f>หัวใจและหลอดเลือด!A11</f>
        <v>8</v>
      </c>
      <c r="B11" s="27"/>
      <c r="C11" s="27" t="str">
        <f>หัวใจและหลอดเลือด!C11</f>
        <v>อุดรธานี</v>
      </c>
      <c r="D11" s="27" t="str">
        <f>หัวใจและหลอดเลือด!D11</f>
        <v>รพ.อุดรธานี</v>
      </c>
      <c r="E11" s="10" t="str">
        <f>หัวใจและหลอดเลือด!E11</f>
        <v xml:space="preserve">เครืองปั่นแยกเม็ดเลือดเพื่อถ่ายคืน (Cell caver) </v>
      </c>
      <c r="F11" s="27">
        <f>หัวใจและหลอดเลือด!F11</f>
        <v>1</v>
      </c>
      <c r="G11" s="35">
        <f>หัวใจและหลอดเลือด!G11</f>
        <v>2.06</v>
      </c>
      <c r="H11" s="35">
        <f>หัวใจและหลอดเลือด!H11</f>
        <v>2.06</v>
      </c>
      <c r="I11" s="35">
        <f>หัวใจและหลอดเลือด!I11</f>
        <v>0</v>
      </c>
      <c r="J11" s="35">
        <f>หัวใจและหลอดเลือด!J11</f>
        <v>0</v>
      </c>
      <c r="K11" s="35">
        <f>หัวใจและหลอดเลือด!K11</f>
        <v>0</v>
      </c>
      <c r="L11" s="117"/>
      <c r="M11" s="117"/>
      <c r="N11" s="117"/>
      <c r="O11" s="117"/>
      <c r="P11" s="117"/>
      <c r="Q11" s="117"/>
      <c r="R11" s="117"/>
      <c r="S11" s="27" t="str">
        <f>หัวใจและหลอดเลือด!S11</f>
        <v>รอบ 3</v>
      </c>
      <c r="T11" s="124" t="s">
        <v>200</v>
      </c>
    </row>
    <row r="12" spans="1:20" ht="56.25">
      <c r="A12" s="84">
        <f>หัวใจและหลอดเลือด!A12</f>
        <v>8</v>
      </c>
      <c r="B12" s="27"/>
      <c r="C12" s="27" t="str">
        <f>หัวใจและหลอดเลือด!C12</f>
        <v>อุดรธานี</v>
      </c>
      <c r="D12" s="27" t="str">
        <f>หัวใจและหลอดเลือด!D12</f>
        <v>รพ.อุดรธานี</v>
      </c>
      <c r="E12" s="10" t="str">
        <f>หัวใจและหลอดเลือด!E12</f>
        <v>เครื่องติดตามวัดปริมาณเลือดออกจากหัวใจชนิด Non-Invasive (เครื่องวัด Cardiac out put)</v>
      </c>
      <c r="F12" s="27">
        <f>หัวใจและหลอดเลือด!F12</f>
        <v>1</v>
      </c>
      <c r="G12" s="35">
        <f>หัวใจและหลอดเลือด!G12</f>
        <v>1</v>
      </c>
      <c r="H12" s="35">
        <f>หัวใจและหลอดเลือด!H12</f>
        <v>1</v>
      </c>
      <c r="I12" s="35">
        <f>หัวใจและหลอดเลือด!I12</f>
        <v>0</v>
      </c>
      <c r="J12" s="35">
        <f>หัวใจและหลอดเลือด!J12</f>
        <v>0</v>
      </c>
      <c r="K12" s="35">
        <f>หัวใจและหลอดเลือด!K12</f>
        <v>0</v>
      </c>
      <c r="L12" s="117"/>
      <c r="M12" s="117"/>
      <c r="N12" s="117"/>
      <c r="O12" s="117"/>
      <c r="P12" s="117"/>
      <c r="Q12" s="117"/>
      <c r="R12" s="117"/>
      <c r="S12" s="27" t="str">
        <f>หัวใจและหลอดเลือด!S12</f>
        <v>รอบ 3</v>
      </c>
      <c r="T12" s="124" t="s">
        <v>200</v>
      </c>
    </row>
    <row r="13" spans="1:20" ht="37.5">
      <c r="A13" s="84">
        <f>หัวใจและหลอดเลือด!A13</f>
        <v>8</v>
      </c>
      <c r="B13" s="27"/>
      <c r="C13" s="27" t="str">
        <f>หัวใจและหลอดเลือด!C13</f>
        <v>อุดรธานี</v>
      </c>
      <c r="D13" s="27" t="str">
        <f>หัวใจและหลอดเลือด!D13</f>
        <v>รพ.อุดรธานี</v>
      </c>
      <c r="E13" s="10" t="str">
        <f>หัวใจและหลอดเลือด!E13</f>
        <v>เครื่องกระตุกไฟฟ้าหัวใจชนิด Biphabic พร้อมภาควัดออกซิเจนในเลือด</v>
      </c>
      <c r="F13" s="27">
        <f>หัวใจและหลอดเลือด!F13</f>
        <v>3</v>
      </c>
      <c r="G13" s="35">
        <f>หัวใจและหลอดเลือด!G13</f>
        <v>1.0499999999999998</v>
      </c>
      <c r="H13" s="35">
        <f>หัวใจและหลอดเลือด!H13</f>
        <v>1.0499999999999998</v>
      </c>
      <c r="I13" s="35">
        <f>หัวใจและหลอดเลือด!I13</f>
        <v>0</v>
      </c>
      <c r="J13" s="35">
        <f>หัวใจและหลอดเลือด!J13</f>
        <v>0</v>
      </c>
      <c r="K13" s="35">
        <f>หัวใจและหลอดเลือด!K13</f>
        <v>0</v>
      </c>
      <c r="L13" s="117"/>
      <c r="M13" s="117"/>
      <c r="N13" s="117"/>
      <c r="O13" s="117"/>
      <c r="P13" s="117"/>
      <c r="Q13" s="117"/>
      <c r="R13" s="117"/>
      <c r="S13" s="27" t="str">
        <f>หัวใจและหลอดเลือด!S13</f>
        <v>รอบ 3</v>
      </c>
      <c r="T13" s="124" t="s">
        <v>200</v>
      </c>
    </row>
    <row r="14" spans="1:20" ht="37.5">
      <c r="A14" s="84">
        <f>หัวใจและหลอดเลือด!A14</f>
        <v>8</v>
      </c>
      <c r="B14" s="27"/>
      <c r="C14" s="27" t="str">
        <f>หัวใจและหลอดเลือด!C14</f>
        <v>อุดรธานี</v>
      </c>
      <c r="D14" s="27" t="str">
        <f>หัวใจและหลอดเลือด!D14</f>
        <v>รพ.อุดรธานี</v>
      </c>
      <c r="E14" s="10" t="str">
        <f>หัวใจและหลอดเลือด!E14</f>
        <v>เครื่องช่วยหายใจชนิดควบคุมด้วยปริมาตรและความดัน</v>
      </c>
      <c r="F14" s="27">
        <f>หัวใจและหลอดเลือด!F14</f>
        <v>2</v>
      </c>
      <c r="G14" s="35">
        <f>หัวใจและหลอดเลือด!G14</f>
        <v>1.7</v>
      </c>
      <c r="H14" s="35">
        <f>หัวใจและหลอดเลือด!H14</f>
        <v>1.7</v>
      </c>
      <c r="I14" s="35">
        <f>หัวใจและหลอดเลือด!I14</f>
        <v>0</v>
      </c>
      <c r="J14" s="35">
        <f>หัวใจและหลอดเลือด!J14</f>
        <v>0</v>
      </c>
      <c r="K14" s="35">
        <f>หัวใจและหลอดเลือด!K14</f>
        <v>0</v>
      </c>
      <c r="L14" s="117"/>
      <c r="M14" s="117"/>
      <c r="N14" s="117"/>
      <c r="O14" s="117"/>
      <c r="P14" s="117"/>
      <c r="Q14" s="117"/>
      <c r="R14" s="117"/>
      <c r="S14" s="27" t="str">
        <f>หัวใจและหลอดเลือด!S14</f>
        <v>รอบ 3</v>
      </c>
      <c r="T14" s="124" t="s">
        <v>200</v>
      </c>
    </row>
    <row r="15" spans="1:20" ht="37.5">
      <c r="A15" s="84">
        <f>หัวใจและหลอดเลือด!A15</f>
        <v>8</v>
      </c>
      <c r="B15" s="27"/>
      <c r="C15" s="27" t="str">
        <f>หัวใจและหลอดเลือด!C15</f>
        <v>อุดรธานี</v>
      </c>
      <c r="D15" s="27" t="str">
        <f>หัวใจและหลอดเลือด!D15</f>
        <v>รพ.อุดรธานี</v>
      </c>
      <c r="E15" s="10" t="str">
        <f>หัวใจและหลอดเลือด!E15</f>
        <v>เครื่องพยุงการทำงานของหัวใจและปอด (Ecmo)</v>
      </c>
      <c r="F15" s="27">
        <f>หัวใจและหลอดเลือด!F15</f>
        <v>1</v>
      </c>
      <c r="G15" s="35">
        <f>หัวใจและหลอดเลือด!G15</f>
        <v>2.5</v>
      </c>
      <c r="H15" s="35">
        <f>หัวใจและหลอดเลือด!H15</f>
        <v>2.5</v>
      </c>
      <c r="I15" s="35">
        <f>หัวใจและหลอดเลือด!I15</f>
        <v>0</v>
      </c>
      <c r="J15" s="35">
        <f>หัวใจและหลอดเลือด!J15</f>
        <v>0</v>
      </c>
      <c r="K15" s="35">
        <f>หัวใจและหลอดเลือด!K15</f>
        <v>0</v>
      </c>
      <c r="L15" s="117"/>
      <c r="M15" s="117"/>
      <c r="N15" s="117"/>
      <c r="O15" s="117"/>
      <c r="P15" s="117"/>
      <c r="Q15" s="117"/>
      <c r="R15" s="117"/>
      <c r="S15" s="27" t="str">
        <f>หัวใจและหลอดเลือด!S15</f>
        <v>รอบ 3</v>
      </c>
      <c r="T15" s="124" t="s">
        <v>200</v>
      </c>
    </row>
    <row r="16" spans="1:20" ht="37.5">
      <c r="A16" s="84">
        <f>หัวใจและหลอดเลือด!A16</f>
        <v>8</v>
      </c>
      <c r="B16" s="27"/>
      <c r="C16" s="27" t="str">
        <f>หัวใจและหลอดเลือด!C16</f>
        <v>อุดรธานี</v>
      </c>
      <c r="D16" s="27" t="str">
        <f>หัวใจและหลอดเลือด!D16</f>
        <v>รพ.อุดรธานี</v>
      </c>
      <c r="E16" s="10" t="str">
        <f>หัวใจและหลอดเลือด!E16</f>
        <v>เครื่องตรวจหัวใจด้วยคลื่นเสียงความถี่สูงชนิดความคมชัดสูงไม่น้อยกว่า 2 หัวตรวจ (Echo)</v>
      </c>
      <c r="F16" s="27">
        <f>หัวใจและหลอดเลือด!F16</f>
        <v>2</v>
      </c>
      <c r="G16" s="35">
        <f>หัวใจและหลอดเลือด!G16</f>
        <v>11</v>
      </c>
      <c r="H16" s="35">
        <f>หัวใจและหลอดเลือด!H16</f>
        <v>11</v>
      </c>
      <c r="I16" s="35">
        <f>หัวใจและหลอดเลือด!I16</f>
        <v>0</v>
      </c>
      <c r="J16" s="35">
        <f>หัวใจและหลอดเลือด!J16</f>
        <v>0</v>
      </c>
      <c r="K16" s="35">
        <f>หัวใจและหลอดเลือด!K16</f>
        <v>0</v>
      </c>
      <c r="L16" s="117"/>
      <c r="M16" s="117"/>
      <c r="N16" s="117"/>
      <c r="O16" s="117"/>
      <c r="P16" s="117"/>
      <c r="Q16" s="117"/>
      <c r="R16" s="117"/>
      <c r="S16" s="78" t="str">
        <f>หัวใจและหลอดเลือด!S16</f>
        <v>Extra</v>
      </c>
      <c r="T16" s="124" t="s">
        <v>200</v>
      </c>
    </row>
    <row r="17" spans="1:20" ht="37.5">
      <c r="A17" s="84">
        <f>หัวใจและหลอดเลือด!A17</f>
        <v>8</v>
      </c>
      <c r="B17" s="27"/>
      <c r="C17" s="27" t="str">
        <f>หัวใจและหลอดเลือด!C17</f>
        <v>อุดรธานี</v>
      </c>
      <c r="D17" s="27" t="str">
        <f>หัวใจและหลอดเลือด!D17</f>
        <v>รพ.อุดรธานี</v>
      </c>
      <c r="E17" s="10" t="str">
        <f>หัวใจและหลอดเลือด!E17</f>
        <v>เครื่องกระตุกไฟฟ้าหัวใจชนิด Biphabic พร้อมภาควัดออกซิเจนในเลือด</v>
      </c>
      <c r="F17" s="27">
        <f>หัวใจและหลอดเลือด!F17</f>
        <v>1</v>
      </c>
      <c r="G17" s="35">
        <f>หัวใจและหลอดเลือด!G17</f>
        <v>0.35</v>
      </c>
      <c r="H17" s="35">
        <f>หัวใจและหลอดเลือด!H17</f>
        <v>0.35</v>
      </c>
      <c r="I17" s="35">
        <f>หัวใจและหลอดเลือด!I17</f>
        <v>0</v>
      </c>
      <c r="J17" s="35">
        <f>หัวใจและหลอดเลือด!J17</f>
        <v>0</v>
      </c>
      <c r="K17" s="35">
        <f>หัวใจและหลอดเลือด!K17</f>
        <v>0</v>
      </c>
      <c r="L17" s="117"/>
      <c r="M17" s="117"/>
      <c r="N17" s="117"/>
      <c r="O17" s="117"/>
      <c r="P17" s="117"/>
      <c r="Q17" s="117"/>
      <c r="R17" s="117"/>
      <c r="S17" s="78" t="str">
        <f>หัวใจและหลอดเลือด!S17</f>
        <v>Extra</v>
      </c>
      <c r="T17" s="124" t="s">
        <v>200</v>
      </c>
    </row>
    <row r="18" spans="1:20" ht="37.5">
      <c r="A18" s="84">
        <f>หัวใจและหลอดเลือด!A18</f>
        <v>8</v>
      </c>
      <c r="B18" s="27"/>
      <c r="C18" s="27" t="str">
        <f>หัวใจและหลอดเลือด!C18</f>
        <v>อุดรธานี</v>
      </c>
      <c r="D18" s="27" t="str">
        <f>หัวใจและหลอดเลือด!D18</f>
        <v>รพ.อุดรธานี</v>
      </c>
      <c r="E18" s="10" t="str">
        <f>หัวใจและหลอดเลือด!E18</f>
        <v>เครื่องวัด oxygen  saturation แบบ mobile สำหรับเด็ก</v>
      </c>
      <c r="F18" s="27">
        <f>หัวใจและหลอดเลือด!F18</f>
        <v>1</v>
      </c>
      <c r="G18" s="35">
        <f>หัวใจและหลอดเลือด!G18</f>
        <v>0.06</v>
      </c>
      <c r="H18" s="35">
        <f>หัวใจและหลอดเลือด!H18</f>
        <v>0.06</v>
      </c>
      <c r="I18" s="35">
        <f>หัวใจและหลอดเลือด!I18</f>
        <v>0</v>
      </c>
      <c r="J18" s="35">
        <f>หัวใจและหลอดเลือด!J18</f>
        <v>0</v>
      </c>
      <c r="K18" s="35">
        <f>หัวใจและหลอดเลือด!K18</f>
        <v>0</v>
      </c>
      <c r="L18" s="117"/>
      <c r="M18" s="117"/>
      <c r="N18" s="117"/>
      <c r="O18" s="117"/>
      <c r="P18" s="117"/>
      <c r="Q18" s="117"/>
      <c r="R18" s="117"/>
      <c r="S18" s="78" t="str">
        <f>หัวใจและหลอดเลือด!S18</f>
        <v>Extra</v>
      </c>
      <c r="T18" s="124" t="s">
        <v>200</v>
      </c>
    </row>
    <row r="19" spans="1:20">
      <c r="A19" s="84">
        <f>หัวใจและหลอดเลือด!A19</f>
        <v>8</v>
      </c>
      <c r="B19" s="27"/>
      <c r="C19" s="27" t="str">
        <f>หัวใจและหลอดเลือด!C19</f>
        <v>อุดรธานี</v>
      </c>
      <c r="D19" s="27" t="str">
        <f>หัวใจและหลอดเลือด!D19</f>
        <v>รพ.อุดรธานี</v>
      </c>
      <c r="E19" s="10" t="str">
        <f>หัวใจและหลอดเลือด!E19</f>
        <v>เครื่องวัดเวลาการแข็งตัวของเลือด(ACT)</v>
      </c>
      <c r="F19" s="27">
        <f>หัวใจและหลอดเลือด!F19</f>
        <v>1</v>
      </c>
      <c r="G19" s="35">
        <f>หัวใจและหลอดเลือด!G19</f>
        <v>0.38</v>
      </c>
      <c r="H19" s="35">
        <f>หัวใจและหลอดเลือด!H19</f>
        <v>0.38</v>
      </c>
      <c r="I19" s="35">
        <f>หัวใจและหลอดเลือด!I19</f>
        <v>0</v>
      </c>
      <c r="J19" s="35">
        <f>หัวใจและหลอดเลือด!J19</f>
        <v>0</v>
      </c>
      <c r="K19" s="35">
        <f>หัวใจและหลอดเลือด!K19</f>
        <v>0</v>
      </c>
      <c r="L19" s="117"/>
      <c r="M19" s="117"/>
      <c r="N19" s="117"/>
      <c r="O19" s="117"/>
      <c r="P19" s="117"/>
      <c r="Q19" s="117"/>
      <c r="R19" s="117"/>
      <c r="S19" s="78" t="str">
        <f>หัวใจและหลอดเลือด!S19</f>
        <v>Extra</v>
      </c>
      <c r="T19" s="124" t="s">
        <v>200</v>
      </c>
    </row>
    <row r="20" spans="1:20" ht="56.25">
      <c r="A20" s="84">
        <f>หัวใจและหลอดเลือด!A20</f>
        <v>8</v>
      </c>
      <c r="B20" s="27"/>
      <c r="C20" s="27" t="str">
        <f>หัวใจและหลอดเลือด!C20</f>
        <v>อุดรธานี</v>
      </c>
      <c r="D20" s="27" t="str">
        <f>หัวใจและหลอดเลือด!D20</f>
        <v>รพ.อุดรธานี</v>
      </c>
      <c r="E20" s="10" t="str">
        <f>หัวใจและหลอดเลือด!E20</f>
        <v>เครื่องช่วยหายใจชนิดควบคุมด้วยปริมาตรและความดันเคลื่อนย้ายได้(respiratory  mobile)</v>
      </c>
      <c r="F20" s="27">
        <f>หัวใจและหลอดเลือด!F20</f>
        <v>3</v>
      </c>
      <c r="G20" s="35">
        <f>หัวใจและหลอดเลือด!G20</f>
        <v>1.35</v>
      </c>
      <c r="H20" s="35">
        <f>หัวใจและหลอดเลือด!H20</f>
        <v>1.35</v>
      </c>
      <c r="I20" s="35">
        <f>หัวใจและหลอดเลือด!I20</f>
        <v>0</v>
      </c>
      <c r="J20" s="35">
        <f>หัวใจและหลอดเลือด!J20</f>
        <v>0</v>
      </c>
      <c r="K20" s="35">
        <f>หัวใจและหลอดเลือด!K20</f>
        <v>0</v>
      </c>
      <c r="L20" s="117"/>
      <c r="M20" s="117"/>
      <c r="N20" s="117"/>
      <c r="O20" s="117"/>
      <c r="P20" s="117"/>
      <c r="Q20" s="117"/>
      <c r="R20" s="117"/>
      <c r="S20" s="78" t="str">
        <f>หัวใจและหลอดเลือด!S20</f>
        <v>Extra</v>
      </c>
      <c r="T20" s="124" t="s">
        <v>200</v>
      </c>
    </row>
    <row r="21" spans="1:20" ht="56.25">
      <c r="A21" s="84">
        <f>หัวใจและหลอดเลือด!A21</f>
        <v>8</v>
      </c>
      <c r="B21" s="27"/>
      <c r="C21" s="27" t="str">
        <f>หัวใจและหลอดเลือด!C21</f>
        <v>อุดรธานี</v>
      </c>
      <c r="D21" s="27" t="str">
        <f>หัวใจและหลอดเลือด!D21</f>
        <v>รพ.อุดรธานี</v>
      </c>
      <c r="E21" s="10" t="str">
        <f>หัวใจและหลอดเลือด!E21</f>
        <v>เครื่องตรวจคลื่นไฟฟ้าหัวใจพร้อมระบบประมวลผลขนาดกระดาษบันทึกแบบThermalไม่น้อยกว่าA4 (EKG 12 ลีด)</v>
      </c>
      <c r="F21" s="27">
        <f>หัวใจและหลอดเลือด!F21</f>
        <v>2</v>
      </c>
      <c r="G21" s="35">
        <f>หัวใจและหลอดเลือด!G21</f>
        <v>0.3</v>
      </c>
      <c r="H21" s="35">
        <f>หัวใจและหลอดเลือด!H21</f>
        <v>0.3</v>
      </c>
      <c r="I21" s="35">
        <f>หัวใจและหลอดเลือด!I21</f>
        <v>0</v>
      </c>
      <c r="J21" s="35">
        <f>หัวใจและหลอดเลือด!J21</f>
        <v>0</v>
      </c>
      <c r="K21" s="35">
        <f>หัวใจและหลอดเลือด!K21</f>
        <v>0</v>
      </c>
      <c r="L21" s="117"/>
      <c r="M21" s="117"/>
      <c r="N21" s="117"/>
      <c r="O21" s="117"/>
      <c r="P21" s="117"/>
      <c r="Q21" s="117"/>
      <c r="R21" s="117"/>
      <c r="S21" s="78" t="str">
        <f>หัวใจและหลอดเลือด!S21</f>
        <v>Extra</v>
      </c>
      <c r="T21" s="124" t="s">
        <v>200</v>
      </c>
    </row>
    <row r="22" spans="1:20" ht="56.25">
      <c r="A22" s="84">
        <f>หัวใจและหลอดเลือด!A22</f>
        <v>8</v>
      </c>
      <c r="B22" s="27"/>
      <c r="C22" s="27" t="str">
        <f>หัวใจและหลอดเลือด!C22</f>
        <v>อุดรธานี</v>
      </c>
      <c r="D22" s="27" t="str">
        <f>หัวใจและหลอดเลือด!D22</f>
        <v>รพ.อุดรธานี</v>
      </c>
      <c r="E22" s="10" t="str">
        <f>หัวใจและหลอดเลือด!E22</f>
        <v>เครื่องติดตามการทำงานของหัวใจและสัญญาณชีพอัตโนมัติ (Patient  monitor แบบเคลื่อนที่)</v>
      </c>
      <c r="F22" s="27">
        <f>หัวใจและหลอดเลือด!F22</f>
        <v>2</v>
      </c>
      <c r="G22" s="35">
        <f>หัวใจและหลอดเลือด!G22</f>
        <v>0.6</v>
      </c>
      <c r="H22" s="35">
        <f>หัวใจและหลอดเลือด!H22</f>
        <v>0.6</v>
      </c>
      <c r="I22" s="35">
        <f>หัวใจและหลอดเลือด!I22</f>
        <v>0</v>
      </c>
      <c r="J22" s="35">
        <f>หัวใจและหลอดเลือด!J22</f>
        <v>0</v>
      </c>
      <c r="K22" s="35">
        <f>หัวใจและหลอดเลือด!K22</f>
        <v>0</v>
      </c>
      <c r="L22" s="117"/>
      <c r="M22" s="117"/>
      <c r="N22" s="117"/>
      <c r="O22" s="117"/>
      <c r="P22" s="117"/>
      <c r="Q22" s="117"/>
      <c r="R22" s="117"/>
      <c r="S22" s="78" t="str">
        <f>หัวใจและหลอดเลือด!S22</f>
        <v>Extra</v>
      </c>
      <c r="T22" s="124" t="s">
        <v>200</v>
      </c>
    </row>
    <row r="23" spans="1:20">
      <c r="A23" s="84">
        <f>หัวใจและหลอดเลือด!A23</f>
        <v>8</v>
      </c>
      <c r="B23" s="27"/>
      <c r="C23" s="27" t="str">
        <f>หัวใจและหลอดเลือด!C23</f>
        <v>อุดรธานี</v>
      </c>
      <c r="D23" s="27" t="str">
        <f>หัวใจและหลอดเลือด!D23</f>
        <v>รพ.อุดรธานี</v>
      </c>
      <c r="E23" s="10" t="str">
        <f>หัวใจและหลอดเลือด!E23</f>
        <v>ลู่วิ่งไฟฟ้า ( tredmill)</v>
      </c>
      <c r="F23" s="27">
        <f>หัวใจและหลอดเลือด!F23</f>
        <v>1</v>
      </c>
      <c r="G23" s="35">
        <f>หัวใจและหลอดเลือด!G23</f>
        <v>0.45</v>
      </c>
      <c r="H23" s="35">
        <f>หัวใจและหลอดเลือด!H23</f>
        <v>0.45</v>
      </c>
      <c r="I23" s="35">
        <f>หัวใจและหลอดเลือด!I23</f>
        <v>0</v>
      </c>
      <c r="J23" s="35">
        <f>หัวใจและหลอดเลือด!J23</f>
        <v>0</v>
      </c>
      <c r="K23" s="35">
        <f>หัวใจและหลอดเลือด!K23</f>
        <v>0</v>
      </c>
      <c r="L23" s="117"/>
      <c r="M23" s="117"/>
      <c r="N23" s="117"/>
      <c r="O23" s="117"/>
      <c r="P23" s="117"/>
      <c r="Q23" s="117"/>
      <c r="R23" s="117"/>
      <c r="S23" s="78" t="str">
        <f>หัวใจและหลอดเลือด!S23</f>
        <v>Extra</v>
      </c>
      <c r="T23" s="124" t="s">
        <v>200</v>
      </c>
    </row>
    <row r="24" spans="1:20">
      <c r="A24" s="84">
        <f>หัวใจและหลอดเลือด!A24</f>
        <v>8</v>
      </c>
      <c r="B24" s="27"/>
      <c r="C24" s="27" t="str">
        <f>หัวใจและหลอดเลือด!C24</f>
        <v>อุดรธานี</v>
      </c>
      <c r="D24" s="27" t="str">
        <f>หัวใจและหลอดเลือด!D24</f>
        <v>รพ.อุดรธานี</v>
      </c>
      <c r="E24" s="10" t="str">
        <f>หัวใจและหลอดเลือด!E24</f>
        <v xml:space="preserve">เครื่องกระตุกไฟฟ้าหัวใจชนิดอัตโนมัติ(AED) </v>
      </c>
      <c r="F24" s="27">
        <f>หัวใจและหลอดเลือด!F24</f>
        <v>2</v>
      </c>
      <c r="G24" s="35">
        <f>หัวใจและหลอดเลือด!G24</f>
        <v>0.3</v>
      </c>
      <c r="H24" s="35">
        <f>หัวใจและหลอดเลือด!H24</f>
        <v>0.3</v>
      </c>
      <c r="I24" s="35">
        <f>หัวใจและหลอดเลือด!I24</f>
        <v>0</v>
      </c>
      <c r="J24" s="35">
        <f>หัวใจและหลอดเลือด!J24</f>
        <v>0</v>
      </c>
      <c r="K24" s="35">
        <f>หัวใจและหลอดเลือด!K24</f>
        <v>0</v>
      </c>
      <c r="L24" s="117"/>
      <c r="M24" s="117"/>
      <c r="N24" s="117"/>
      <c r="O24" s="117"/>
      <c r="P24" s="117"/>
      <c r="Q24" s="117"/>
      <c r="R24" s="117"/>
      <c r="S24" s="78" t="str">
        <f>หัวใจและหลอดเลือด!S24</f>
        <v>Extra</v>
      </c>
      <c r="T24" s="124" t="s">
        <v>200</v>
      </c>
    </row>
    <row r="25" spans="1:20">
      <c r="A25" s="84">
        <f>หัวใจและหลอดเลือด!A25</f>
        <v>8</v>
      </c>
      <c r="B25" s="27"/>
      <c r="C25" s="27" t="str">
        <f>หัวใจและหลอดเลือด!C25</f>
        <v>อุดรธานี</v>
      </c>
      <c r="D25" s="27" t="str">
        <f>หัวใจและหลอดเลือด!D25</f>
        <v>รพ.อุดรธานี</v>
      </c>
      <c r="E25" s="10" t="str">
        <f>หัวใจและหลอดเลือด!E25</f>
        <v>จักรยานไฟฟ้า</v>
      </c>
      <c r="F25" s="27">
        <f>หัวใจและหลอดเลือด!F25</f>
        <v>1</v>
      </c>
      <c r="G25" s="35">
        <f>หัวใจและหลอดเลือด!G25</f>
        <v>0.45</v>
      </c>
      <c r="H25" s="35">
        <f>หัวใจและหลอดเลือด!H25</f>
        <v>0.45</v>
      </c>
      <c r="I25" s="35">
        <f>หัวใจและหลอดเลือด!I25</f>
        <v>0</v>
      </c>
      <c r="J25" s="35">
        <f>หัวใจและหลอดเลือด!J25</f>
        <v>0</v>
      </c>
      <c r="K25" s="35">
        <f>หัวใจและหลอดเลือด!K25</f>
        <v>0</v>
      </c>
      <c r="L25" s="117"/>
      <c r="M25" s="117"/>
      <c r="N25" s="117"/>
      <c r="O25" s="117"/>
      <c r="P25" s="117"/>
      <c r="Q25" s="117"/>
      <c r="R25" s="117"/>
      <c r="S25" s="78" t="str">
        <f>หัวใจและหลอดเลือด!S25</f>
        <v>Extra</v>
      </c>
      <c r="T25" s="124" t="s">
        <v>200</v>
      </c>
    </row>
    <row r="26" spans="1:20" ht="18.75" customHeight="1">
      <c r="A26" s="84">
        <f>หัวใจและหลอดเลือด!A26</f>
        <v>8</v>
      </c>
      <c r="B26" s="27"/>
      <c r="C26" s="27" t="str">
        <f>หัวใจและหลอดเลือด!C26</f>
        <v>อุดรธานี</v>
      </c>
      <c r="D26" s="27" t="str">
        <f>หัวใจและหลอดเลือด!D26</f>
        <v>รพ.อุดรธานี</v>
      </c>
      <c r="E26" s="10" t="str">
        <f>หัวใจและหลอดเลือด!E26</f>
        <v>เครื่องตรวจสมรรถภาพของหัวใจแบบสายพานไฟฟ้า (Exercise  Stress  test (Treadmill) )</v>
      </c>
      <c r="F26" s="27">
        <f>หัวใจและหลอดเลือด!F26</f>
        <v>1</v>
      </c>
      <c r="G26" s="35">
        <f>หัวใจและหลอดเลือด!G26</f>
        <v>2</v>
      </c>
      <c r="H26" s="35">
        <f>หัวใจและหลอดเลือด!H26</f>
        <v>2</v>
      </c>
      <c r="I26" s="35">
        <f>หัวใจและหลอดเลือด!I26</f>
        <v>0</v>
      </c>
      <c r="J26" s="35">
        <f>หัวใจและหลอดเลือด!J26</f>
        <v>0</v>
      </c>
      <c r="K26" s="35">
        <f>หัวใจและหลอดเลือด!K26</f>
        <v>0</v>
      </c>
      <c r="L26" s="117"/>
      <c r="M26" s="117"/>
      <c r="N26" s="117"/>
      <c r="O26" s="117"/>
      <c r="P26" s="117"/>
      <c r="Q26" s="117"/>
      <c r="R26" s="117"/>
      <c r="S26" s="78" t="str">
        <f>หัวใจและหลอดเลือด!S26</f>
        <v>Extra</v>
      </c>
      <c r="T26" s="124" t="s">
        <v>200</v>
      </c>
    </row>
    <row r="27" spans="1:20" ht="37.5">
      <c r="A27" s="84">
        <f>หัวใจและหลอดเลือด!A27</f>
        <v>8</v>
      </c>
      <c r="B27" s="27"/>
      <c r="C27" s="27" t="str">
        <f>หัวใจและหลอดเลือด!C27</f>
        <v>อุดรธานี</v>
      </c>
      <c r="D27" s="27" t="str">
        <f>หัวใจและหลอดเลือด!D27</f>
        <v>รพ.อุดรธานี</v>
      </c>
      <c r="E27" s="10" t="str">
        <f>หัวใจและหลอดเลือด!E27</f>
        <v>เครื่องกระตุ้นหัวใจชนิดชั่วคราว (temporary  pacemaker)</v>
      </c>
      <c r="F27" s="27">
        <f>หัวใจและหลอดเลือด!F27</f>
        <v>4</v>
      </c>
      <c r="G27" s="35">
        <f>หัวใจและหลอดเลือด!G27</f>
        <v>0.6</v>
      </c>
      <c r="H27" s="35">
        <f>หัวใจและหลอดเลือด!H27</f>
        <v>0.6</v>
      </c>
      <c r="I27" s="35">
        <f>หัวใจและหลอดเลือด!I27</f>
        <v>0</v>
      </c>
      <c r="J27" s="35">
        <f>หัวใจและหลอดเลือด!J27</f>
        <v>0</v>
      </c>
      <c r="K27" s="35">
        <f>หัวใจและหลอดเลือด!K27</f>
        <v>0</v>
      </c>
      <c r="L27" s="117"/>
      <c r="M27" s="117"/>
      <c r="N27" s="117"/>
      <c r="O27" s="117"/>
      <c r="P27" s="117"/>
      <c r="Q27" s="117"/>
      <c r="R27" s="117"/>
      <c r="S27" s="78" t="str">
        <f>หัวใจและหลอดเลือด!S27</f>
        <v>Extra</v>
      </c>
      <c r="T27" s="124" t="s">
        <v>200</v>
      </c>
    </row>
    <row r="28" spans="1:20" ht="36.75" customHeight="1">
      <c r="A28" s="84">
        <f>หัวใจและหลอดเลือด!A28</f>
        <v>8</v>
      </c>
      <c r="B28" s="27"/>
      <c r="C28" s="27" t="str">
        <f>หัวใจและหลอดเลือด!C28</f>
        <v>อุดรธานี</v>
      </c>
      <c r="D28" s="27" t="str">
        <f>หัวใจและหลอดเลือด!D28</f>
        <v>รพ.อุดรธานี</v>
      </c>
      <c r="E28" s="10" t="str">
        <f>หัวใจและหลอดเลือด!E28</f>
        <v>เครื่องควบคุมอุณหภูมิร่างกาย 
Hypo-Hyperthermia สำหรับผู้ใหญ่</v>
      </c>
      <c r="F28" s="27">
        <f>หัวใจและหลอดเลือด!F28</f>
        <v>2</v>
      </c>
      <c r="G28" s="35">
        <f>หัวใจและหลอดเลือด!G28</f>
        <v>3</v>
      </c>
      <c r="H28" s="35">
        <f>หัวใจและหลอดเลือด!H28</f>
        <v>3</v>
      </c>
      <c r="I28" s="35">
        <f>หัวใจและหลอดเลือด!I28</f>
        <v>0</v>
      </c>
      <c r="J28" s="35">
        <f>หัวใจและหลอดเลือด!J28</f>
        <v>0</v>
      </c>
      <c r="K28" s="35">
        <f>หัวใจและหลอดเลือด!K28</f>
        <v>0</v>
      </c>
      <c r="L28" s="117"/>
      <c r="M28" s="117"/>
      <c r="N28" s="117"/>
      <c r="O28" s="117"/>
      <c r="P28" s="117"/>
      <c r="Q28" s="117"/>
      <c r="R28" s="117"/>
      <c r="S28" s="78" t="str">
        <f>หัวใจและหลอดเลือด!S28</f>
        <v>Extra</v>
      </c>
      <c r="T28" s="124" t="s">
        <v>200</v>
      </c>
    </row>
    <row r="29" spans="1:20" ht="75">
      <c r="A29" s="84">
        <f>หัวใจและหลอดเลือด!A29</f>
        <v>8</v>
      </c>
      <c r="B29" s="27"/>
      <c r="C29" s="27" t="str">
        <f>หัวใจและหลอดเลือด!C29</f>
        <v>อุดรธานี</v>
      </c>
      <c r="D29" s="27" t="str">
        <f>หัวใจและหลอดเลือด!D29</f>
        <v>รพ.อุดรธานี</v>
      </c>
      <c r="E29" s="10" t="str">
        <f>หัวใจและหลอดเลือด!E29</f>
        <v>เครื่องตรวจติดตามการทำงานของหัวใจไม่น้อยกว่า 24  ชั่วโมงพร้อมระบบประมวลผล (Holter  monitoring แบบ 24/48/72 ชั่วโมง พร้อมตัวลูก 5 ตัว )</v>
      </c>
      <c r="F29" s="27">
        <f>หัวใจและหลอดเลือด!F29</f>
        <v>1</v>
      </c>
      <c r="G29" s="35">
        <f>หัวใจและหลอดเลือด!G29</f>
        <v>1.2</v>
      </c>
      <c r="H29" s="35">
        <f>หัวใจและหลอดเลือด!H29</f>
        <v>1.2</v>
      </c>
      <c r="I29" s="35">
        <f>หัวใจและหลอดเลือด!I29</f>
        <v>0</v>
      </c>
      <c r="J29" s="35">
        <f>หัวใจและหลอดเลือด!J29</f>
        <v>0</v>
      </c>
      <c r="K29" s="35">
        <f>หัวใจและหลอดเลือด!K29</f>
        <v>0</v>
      </c>
      <c r="L29" s="117"/>
      <c r="M29" s="117"/>
      <c r="N29" s="117"/>
      <c r="O29" s="117"/>
      <c r="P29" s="117"/>
      <c r="Q29" s="117"/>
      <c r="R29" s="117"/>
      <c r="S29" s="78" t="str">
        <f>หัวใจและหลอดเลือด!S29</f>
        <v>Extra</v>
      </c>
      <c r="T29" s="124" t="s">
        <v>200</v>
      </c>
    </row>
    <row r="30" spans="1:20">
      <c r="A30" s="84">
        <f>หัวใจและหลอดเลือด!A30</f>
        <v>8</v>
      </c>
      <c r="B30" s="27"/>
      <c r="C30" s="27" t="str">
        <f>หัวใจและหลอดเลือด!C30</f>
        <v>อุดรธานี</v>
      </c>
      <c r="D30" s="27" t="str">
        <f>หัวใจและหลอดเลือด!D30</f>
        <v>รพ.อุดรธานี</v>
      </c>
      <c r="E30" s="10" t="str">
        <f>หัวใจและหลอดเลือด!E30</f>
        <v>เครื่องฉีดสี (injector)</v>
      </c>
      <c r="F30" s="27">
        <f>หัวใจและหลอดเลือด!F30</f>
        <v>1</v>
      </c>
      <c r="G30" s="35">
        <f>หัวใจและหลอดเลือด!G30</f>
        <v>3</v>
      </c>
      <c r="H30" s="35">
        <f>หัวใจและหลอดเลือด!H30</f>
        <v>3</v>
      </c>
      <c r="I30" s="35">
        <f>หัวใจและหลอดเลือด!I30</f>
        <v>0</v>
      </c>
      <c r="J30" s="35">
        <f>หัวใจและหลอดเลือด!J30</f>
        <v>0</v>
      </c>
      <c r="K30" s="35">
        <f>หัวใจและหลอดเลือด!K30</f>
        <v>0</v>
      </c>
      <c r="L30" s="117"/>
      <c r="M30" s="117"/>
      <c r="N30" s="117"/>
      <c r="O30" s="117"/>
      <c r="P30" s="117"/>
      <c r="Q30" s="117"/>
      <c r="R30" s="117"/>
      <c r="S30" s="78" t="str">
        <f>หัวใจและหลอดเลือด!S30</f>
        <v>Extra</v>
      </c>
      <c r="T30" s="124" t="s">
        <v>200</v>
      </c>
    </row>
    <row r="31" spans="1:20" ht="37.5">
      <c r="A31" s="84">
        <f>หัวใจและหลอดเลือด!A31</f>
        <v>8</v>
      </c>
      <c r="B31" s="27"/>
      <c r="C31" s="27" t="str">
        <f>หัวใจและหลอดเลือด!C31</f>
        <v>อุดรธานี</v>
      </c>
      <c r="D31" s="27" t="str">
        <f>หัวใจและหลอดเลือด!D31</f>
        <v>รพ.อุดรธานี</v>
      </c>
      <c r="E31" s="10" t="str">
        <f>หัวใจและหลอดเลือด!E31</f>
        <v>เครื่องตรวจหัวใจด้วยคลื่นเสียงความถี่สูงแบบเคลื่อนที่ (Mobile Echo)</v>
      </c>
      <c r="F31" s="27">
        <f>หัวใจและหลอดเลือด!F31</f>
        <v>2</v>
      </c>
      <c r="G31" s="35">
        <f>หัวใจและหลอดเลือด!G31</f>
        <v>5</v>
      </c>
      <c r="H31" s="35">
        <f>หัวใจและหลอดเลือด!H31</f>
        <v>5</v>
      </c>
      <c r="I31" s="35">
        <f>หัวใจและหลอดเลือด!I31</f>
        <v>0</v>
      </c>
      <c r="J31" s="35">
        <f>หัวใจและหลอดเลือด!J31</f>
        <v>0</v>
      </c>
      <c r="K31" s="35">
        <f>หัวใจและหลอดเลือด!K31</f>
        <v>0</v>
      </c>
      <c r="L31" s="117"/>
      <c r="M31" s="117"/>
      <c r="N31" s="117"/>
      <c r="O31" s="117"/>
      <c r="P31" s="117"/>
      <c r="Q31" s="117"/>
      <c r="R31" s="117"/>
      <c r="S31" s="78" t="str">
        <f>หัวใจและหลอดเลือด!S31</f>
        <v>Extra</v>
      </c>
      <c r="T31" s="124" t="s">
        <v>200</v>
      </c>
    </row>
    <row r="32" spans="1:20" ht="56.25">
      <c r="A32" s="84">
        <f>หัวใจและหลอดเลือด!A32</f>
        <v>8</v>
      </c>
      <c r="B32" s="27"/>
      <c r="C32" s="27" t="str">
        <f>หัวใจและหลอดเลือด!C32</f>
        <v>อุดรธานี</v>
      </c>
      <c r="D32" s="27" t="str">
        <f>หัวใจและหลอดเลือด!D32</f>
        <v>รพ.อุดรธานี</v>
      </c>
      <c r="E32" s="10" t="str">
        <f>หัวใจและหลอดเลือด!E32</f>
        <v>เครื่องช่วยทำงานของหัวใจชนิดใช้บอลลูนในหลอดเลือดแดงเอออร์ต้า (intra  Aortic  Ballon  Pump) (IABP)</v>
      </c>
      <c r="F32" s="27">
        <f>หัวใจและหลอดเลือด!F32</f>
        <v>4</v>
      </c>
      <c r="G32" s="35">
        <f>หัวใจและหลอดเลือด!G32</f>
        <v>10</v>
      </c>
      <c r="H32" s="35">
        <f>หัวใจและหลอดเลือด!H32</f>
        <v>10</v>
      </c>
      <c r="I32" s="35">
        <f>หัวใจและหลอดเลือด!I32</f>
        <v>0</v>
      </c>
      <c r="J32" s="35">
        <f>หัวใจและหลอดเลือด!J32</f>
        <v>0</v>
      </c>
      <c r="K32" s="35">
        <f>หัวใจและหลอดเลือด!K32</f>
        <v>0</v>
      </c>
      <c r="L32" s="117"/>
      <c r="M32" s="117"/>
      <c r="N32" s="117"/>
      <c r="O32" s="117"/>
      <c r="P32" s="117"/>
      <c r="Q32" s="117"/>
      <c r="R32" s="117"/>
      <c r="S32" s="78" t="str">
        <f>หัวใจและหลอดเลือด!S32</f>
        <v>Extra</v>
      </c>
      <c r="T32" s="124" t="s">
        <v>200</v>
      </c>
    </row>
    <row r="33" spans="1:20" ht="56.25">
      <c r="A33" s="84">
        <f>หัวใจและหลอดเลือด!A33</f>
        <v>8</v>
      </c>
      <c r="B33" s="27"/>
      <c r="C33" s="27" t="str">
        <f>หัวใจและหลอดเลือด!C33</f>
        <v>อุดรธานี</v>
      </c>
      <c r="D33" s="27" t="str">
        <f>หัวใจและหลอดเลือด!D33</f>
        <v>รพ.อุดรธานี</v>
      </c>
      <c r="E33" s="10" t="str">
        <f>หัวใจและหลอดเลือด!E33</f>
        <v>เครื่องตรวจหลอดเลือดหัวใจด้วยคลื่นเสียงความถี่สูง ชนิดใช้ในห้องตรวจสวนหัวใจ(IVUS.)</v>
      </c>
      <c r="F33" s="27">
        <f>หัวใจและหลอดเลือด!F33</f>
        <v>1</v>
      </c>
      <c r="G33" s="35">
        <f>หัวใจและหลอดเลือด!G33</f>
        <v>6.18</v>
      </c>
      <c r="H33" s="35">
        <f>หัวใจและหลอดเลือด!H33</f>
        <v>6.18</v>
      </c>
      <c r="I33" s="35">
        <f>หัวใจและหลอดเลือด!I33</f>
        <v>0</v>
      </c>
      <c r="J33" s="35">
        <f>หัวใจและหลอดเลือด!J33</f>
        <v>0</v>
      </c>
      <c r="K33" s="35">
        <f>หัวใจและหลอดเลือด!K33</f>
        <v>0</v>
      </c>
      <c r="L33" s="117"/>
      <c r="M33" s="117"/>
      <c r="N33" s="117"/>
      <c r="O33" s="117"/>
      <c r="P33" s="117"/>
      <c r="Q33" s="117"/>
      <c r="R33" s="117"/>
      <c r="S33" s="78" t="str">
        <f>หัวใจและหลอดเลือด!S33</f>
        <v>Extra</v>
      </c>
      <c r="T33" s="124" t="s">
        <v>200</v>
      </c>
    </row>
    <row r="34" spans="1:20" ht="57" thickBot="1">
      <c r="A34" s="85">
        <f>หัวใจและหลอดเลือด!A34</f>
        <v>8</v>
      </c>
      <c r="B34" s="86"/>
      <c r="C34" s="86" t="str">
        <f>หัวใจและหลอดเลือด!C34</f>
        <v>อุดรธานี</v>
      </c>
      <c r="D34" s="86" t="str">
        <f>หัวใจและหลอดเลือด!D34</f>
        <v>รพ.อุดรธานี</v>
      </c>
      <c r="E34" s="87" t="str">
        <f>หัวใจและหลอดเลือด!E34</f>
        <v>เครื่องติดตามการทำงานของหัวใจและสัญญาณชีพระบบรวมศูนย์ไม่น้อยกว่า 8 เตียง(Central monotoring 8 เตียง)</v>
      </c>
      <c r="F34" s="86">
        <f>หัวใจและหลอดเลือด!F34</f>
        <v>1</v>
      </c>
      <c r="G34" s="88">
        <f>หัวใจและหลอดเลือด!G34</f>
        <v>4</v>
      </c>
      <c r="H34" s="88">
        <f>หัวใจและหลอดเลือด!H34</f>
        <v>4</v>
      </c>
      <c r="I34" s="88">
        <f>หัวใจและหลอดเลือด!I34</f>
        <v>0</v>
      </c>
      <c r="J34" s="88">
        <f>หัวใจและหลอดเลือด!J34</f>
        <v>0</v>
      </c>
      <c r="K34" s="88">
        <f>หัวใจและหลอดเลือด!K34</f>
        <v>0</v>
      </c>
      <c r="L34" s="118"/>
      <c r="M34" s="118"/>
      <c r="N34" s="118"/>
      <c r="O34" s="118"/>
      <c r="P34" s="118"/>
      <c r="Q34" s="118"/>
      <c r="R34" s="118"/>
      <c r="S34" s="89" t="str">
        <f>หัวใจและหลอดเลือด!S34</f>
        <v>Extra</v>
      </c>
      <c r="T34" s="125" t="s">
        <v>200</v>
      </c>
    </row>
    <row r="35" spans="1:20" s="2" customFormat="1" ht="37.5">
      <c r="A35" s="90">
        <f>มะเร็ง!A5</f>
        <v>8</v>
      </c>
      <c r="B35" s="91"/>
      <c r="C35" s="91" t="str">
        <f>มะเร็ง!C5</f>
        <v>อุดรธานี</v>
      </c>
      <c r="D35" s="91" t="str">
        <f>มะเร็ง!D5</f>
        <v>รพ.อุดรธานี</v>
      </c>
      <c r="E35" s="82" t="str">
        <f>มะเร็ง!E5</f>
        <v>อุปกรณ์ผ่าตัดส่องกล้องมะเร็งลำไส้</v>
      </c>
      <c r="F35" s="91">
        <f>มะเร็ง!F5</f>
        <v>1</v>
      </c>
      <c r="G35" s="92">
        <f>มะเร็ง!G5</f>
        <v>0.5</v>
      </c>
      <c r="H35" s="92">
        <f>มะเร็ง!H5</f>
        <v>0.5</v>
      </c>
      <c r="I35" s="92">
        <f>มะเร็ง!I5</f>
        <v>0</v>
      </c>
      <c r="J35" s="92">
        <f>มะเร็ง!J5</f>
        <v>0</v>
      </c>
      <c r="K35" s="92">
        <f>มะเร็ง!K5</f>
        <v>0</v>
      </c>
      <c r="L35" s="119"/>
      <c r="M35" s="119"/>
      <c r="N35" s="119"/>
      <c r="O35" s="119"/>
      <c r="P35" s="119"/>
      <c r="Q35" s="119"/>
      <c r="R35" s="119"/>
      <c r="S35" s="91" t="str">
        <f>มะเร็ง!S5</f>
        <v>รอบ 1</v>
      </c>
      <c r="T35" s="126" t="s">
        <v>201</v>
      </c>
    </row>
    <row r="36" spans="1:20" s="2" customFormat="1" ht="36.75" customHeight="1">
      <c r="A36" s="93">
        <f>มะเร็ง!A6</f>
        <v>8</v>
      </c>
      <c r="B36" s="9"/>
      <c r="C36" s="9" t="str">
        <f>มะเร็ง!C6</f>
        <v>อุดรธานี</v>
      </c>
      <c r="D36" s="9" t="str">
        <f>มะเร็ง!D6</f>
        <v>รพ.อุดรธานี</v>
      </c>
      <c r="E36" s="10" t="str">
        <f>มะเร็ง!E6</f>
        <v>กล้องส่องคลอโปและระบบบันทึกภาพเครื่อง Lasor ตัดปากมดลูก</v>
      </c>
      <c r="F36" s="9">
        <f>มะเร็ง!F6</f>
        <v>1</v>
      </c>
      <c r="G36" s="12">
        <f>มะเร็ง!G6</f>
        <v>1.5</v>
      </c>
      <c r="H36" s="12">
        <f>มะเร็ง!H6</f>
        <v>1.5</v>
      </c>
      <c r="I36" s="12">
        <f>มะเร็ง!I6</f>
        <v>0</v>
      </c>
      <c r="J36" s="12">
        <f>มะเร็ง!J6</f>
        <v>0</v>
      </c>
      <c r="K36" s="12">
        <f>มะเร็ง!K6</f>
        <v>0</v>
      </c>
      <c r="L36" s="120"/>
      <c r="M36" s="120"/>
      <c r="N36" s="120"/>
      <c r="O36" s="120"/>
      <c r="P36" s="120"/>
      <c r="Q36" s="120"/>
      <c r="R36" s="120"/>
      <c r="S36" s="9" t="str">
        <f>มะเร็ง!S6</f>
        <v>รอบ 1</v>
      </c>
      <c r="T36" s="127" t="s">
        <v>201</v>
      </c>
    </row>
    <row r="37" spans="1:20" s="2" customFormat="1" ht="37.5">
      <c r="A37" s="93">
        <f>มะเร็ง!A7</f>
        <v>8</v>
      </c>
      <c r="B37" s="9"/>
      <c r="C37" s="9" t="str">
        <f>มะเร็ง!C7</f>
        <v>อุดรธานี</v>
      </c>
      <c r="D37" s="9" t="str">
        <f>มะเร็ง!D7</f>
        <v>รพ.อุดรธานี</v>
      </c>
      <c r="E37" s="10" t="str">
        <f>มะเร็ง!E7</f>
        <v>เครื่องมือผ่าตัดส่องกล้อง (ศัลยกรรม)</v>
      </c>
      <c r="F37" s="9">
        <f>มะเร็ง!F7</f>
        <v>1</v>
      </c>
      <c r="G37" s="12">
        <f>มะเร็ง!G7</f>
        <v>7</v>
      </c>
      <c r="H37" s="12">
        <f>มะเร็ง!H7</f>
        <v>7</v>
      </c>
      <c r="I37" s="12">
        <f>มะเร็ง!I7</f>
        <v>0</v>
      </c>
      <c r="J37" s="12">
        <f>มะเร็ง!J7</f>
        <v>0</v>
      </c>
      <c r="K37" s="12">
        <f>มะเร็ง!K7</f>
        <v>0</v>
      </c>
      <c r="L37" s="120"/>
      <c r="M37" s="120"/>
      <c r="N37" s="120"/>
      <c r="O37" s="120"/>
      <c r="P37" s="120"/>
      <c r="Q37" s="120"/>
      <c r="R37" s="120"/>
      <c r="S37" s="9" t="str">
        <f>มะเร็ง!S7</f>
        <v>รอบ 1</v>
      </c>
      <c r="T37" s="127" t="s">
        <v>201</v>
      </c>
    </row>
    <row r="38" spans="1:20" s="2" customFormat="1" ht="37.5">
      <c r="A38" s="93">
        <f>มะเร็ง!A8</f>
        <v>8</v>
      </c>
      <c r="B38" s="9"/>
      <c r="C38" s="9" t="str">
        <f>มะเร็ง!C8</f>
        <v>อุดรธานี</v>
      </c>
      <c r="D38" s="9" t="str">
        <f>มะเร็ง!D8</f>
        <v>รพ.อุดรธานี</v>
      </c>
      <c r="E38" s="10" t="str">
        <f>มะเร็ง!E8</f>
        <v>เครื่องเอ็กซเรย์เต้านมระบบดิจิตอล</v>
      </c>
      <c r="F38" s="9">
        <f>มะเร็ง!F8</f>
        <v>1</v>
      </c>
      <c r="G38" s="12">
        <f>มะเร็ง!G8</f>
        <v>11</v>
      </c>
      <c r="H38" s="12">
        <f>มะเร็ง!H8</f>
        <v>11</v>
      </c>
      <c r="I38" s="12">
        <f>มะเร็ง!I8</f>
        <v>0</v>
      </c>
      <c r="J38" s="12">
        <f>มะเร็ง!J8</f>
        <v>0</v>
      </c>
      <c r="K38" s="12">
        <f>มะเร็ง!K8</f>
        <v>0</v>
      </c>
      <c r="L38" s="120"/>
      <c r="M38" s="120"/>
      <c r="N38" s="120"/>
      <c r="O38" s="120"/>
      <c r="P38" s="120"/>
      <c r="Q38" s="120"/>
      <c r="R38" s="120"/>
      <c r="S38" s="9" t="str">
        <f>มะเร็ง!S8</f>
        <v>รอบ 1</v>
      </c>
      <c r="T38" s="127" t="s">
        <v>201</v>
      </c>
    </row>
    <row r="39" spans="1:20" s="2" customFormat="1" ht="37.5">
      <c r="A39" s="93">
        <f>มะเร็ง!A9</f>
        <v>8</v>
      </c>
      <c r="B39" s="9"/>
      <c r="C39" s="9" t="str">
        <f>มะเร็ง!C9</f>
        <v>อุดรธานี</v>
      </c>
      <c r="D39" s="9" t="str">
        <f>มะเร็ง!D9</f>
        <v>รพ.อุดรธานี</v>
      </c>
      <c r="E39" s="10" t="str">
        <f>มะเร็ง!E9</f>
        <v>เครื่องตรวจสภาพความแข็งของตับ</v>
      </c>
      <c r="F39" s="9">
        <f>มะเร็ง!F9</f>
        <v>1</v>
      </c>
      <c r="G39" s="12">
        <f>มะเร็ง!G9</f>
        <v>6.9550000000000001</v>
      </c>
      <c r="H39" s="12">
        <f>มะเร็ง!H9</f>
        <v>6.9550000000000001</v>
      </c>
      <c r="I39" s="12">
        <f>มะเร็ง!I9</f>
        <v>0</v>
      </c>
      <c r="J39" s="12">
        <f>มะเร็ง!J9</f>
        <v>0</v>
      </c>
      <c r="K39" s="12">
        <f>มะเร็ง!K9</f>
        <v>0</v>
      </c>
      <c r="L39" s="120"/>
      <c r="M39" s="120"/>
      <c r="N39" s="120"/>
      <c r="O39" s="120"/>
      <c r="P39" s="120"/>
      <c r="Q39" s="120"/>
      <c r="R39" s="120"/>
      <c r="S39" s="9" t="str">
        <f>มะเร็ง!S9</f>
        <v>รอบ 1</v>
      </c>
      <c r="T39" s="127" t="s">
        <v>201</v>
      </c>
    </row>
    <row r="40" spans="1:20" s="2" customFormat="1" ht="37.5">
      <c r="A40" s="93">
        <f>มะเร็ง!A10</f>
        <v>8</v>
      </c>
      <c r="B40" s="9"/>
      <c r="C40" s="9" t="str">
        <f>มะเร็ง!C10</f>
        <v>อุดรธานี</v>
      </c>
      <c r="D40" s="9" t="str">
        <f>มะเร็ง!D10</f>
        <v>รพ.อุดรธานี</v>
      </c>
      <c r="E40" s="10" t="str">
        <f>มะเร็ง!E10</f>
        <v>ชุดเครื่องมือผ่าตัดส่องกล้อง  (สูติกรรม)</v>
      </c>
      <c r="F40" s="9">
        <f>มะเร็ง!F10</f>
        <v>1</v>
      </c>
      <c r="G40" s="12">
        <f>มะเร็ง!G10</f>
        <v>7</v>
      </c>
      <c r="H40" s="12">
        <f>มะเร็ง!H10</f>
        <v>7</v>
      </c>
      <c r="I40" s="12">
        <f>มะเร็ง!I10</f>
        <v>0</v>
      </c>
      <c r="J40" s="12">
        <f>มะเร็ง!J10</f>
        <v>0</v>
      </c>
      <c r="K40" s="12">
        <f>มะเร็ง!K10</f>
        <v>0</v>
      </c>
      <c r="L40" s="120"/>
      <c r="M40" s="120"/>
      <c r="N40" s="120"/>
      <c r="O40" s="120"/>
      <c r="P40" s="120"/>
      <c r="Q40" s="120"/>
      <c r="R40" s="120"/>
      <c r="S40" s="9" t="str">
        <f>มะเร็ง!S10</f>
        <v>รอบ 1</v>
      </c>
      <c r="T40" s="127" t="s">
        <v>201</v>
      </c>
    </row>
    <row r="41" spans="1:20" s="2" customFormat="1" ht="37.5">
      <c r="A41" s="93">
        <f>มะเร็ง!A11</f>
        <v>8</v>
      </c>
      <c r="B41" s="9"/>
      <c r="C41" s="9" t="str">
        <f>มะเร็ง!C11</f>
        <v>อุดรธานี</v>
      </c>
      <c r="D41" s="9" t="str">
        <f>มะเร็ง!D11</f>
        <v>รพ.อุดรธานี</v>
      </c>
      <c r="E41" s="10" t="str">
        <f>มะเร็ง!E11</f>
        <v>เครื่องตรวจอวัยวะภายในด้วยคลื่นเสียงความคมชัดสูง ชนิดสี ระดับสูง 5 หัวตรวจ</v>
      </c>
      <c r="F41" s="9">
        <f>มะเร็ง!F11</f>
        <v>1</v>
      </c>
      <c r="G41" s="12">
        <f>มะเร็ง!G11</f>
        <v>4.2</v>
      </c>
      <c r="H41" s="12">
        <f>มะเร็ง!H11</f>
        <v>4.2</v>
      </c>
      <c r="I41" s="12">
        <f>มะเร็ง!I11</f>
        <v>0</v>
      </c>
      <c r="J41" s="12">
        <f>มะเร็ง!J11</f>
        <v>0</v>
      </c>
      <c r="K41" s="12">
        <f>มะเร็ง!K11</f>
        <v>0</v>
      </c>
      <c r="L41" s="120"/>
      <c r="M41" s="120"/>
      <c r="N41" s="120"/>
      <c r="O41" s="120"/>
      <c r="P41" s="120"/>
      <c r="Q41" s="120"/>
      <c r="R41" s="120"/>
      <c r="S41" s="9" t="str">
        <f>มะเร็ง!S11</f>
        <v>รอบ 2</v>
      </c>
      <c r="T41" s="127" t="s">
        <v>201</v>
      </c>
    </row>
    <row r="42" spans="1:20" s="2" customFormat="1" ht="56.25">
      <c r="A42" s="93">
        <f>มะเร็ง!A12</f>
        <v>8</v>
      </c>
      <c r="B42" s="9"/>
      <c r="C42" s="9" t="str">
        <f>มะเร็ง!C12</f>
        <v>อุดรธานี</v>
      </c>
      <c r="D42" s="9" t="str">
        <f>มะเร็ง!D12</f>
        <v>รพ.อุดรธานี</v>
      </c>
      <c r="E42" s="10" t="str">
        <f>มะเร็ง!E12</f>
        <v>เครื่องติดตามการทำงานของหัวใจพร้อมสัญญาณชีพแบบรวมศูนย์ไม่น้อยกว่า 4 เตียง (ในห้องผ่าตัด)</v>
      </c>
      <c r="F42" s="9">
        <f>มะเร็ง!F12</f>
        <v>1</v>
      </c>
      <c r="G42" s="12">
        <f>มะเร็ง!G12</f>
        <v>2</v>
      </c>
      <c r="H42" s="12">
        <f>มะเร็ง!H12</f>
        <v>2</v>
      </c>
      <c r="I42" s="12">
        <f>มะเร็ง!I12</f>
        <v>0</v>
      </c>
      <c r="J42" s="12">
        <f>มะเร็ง!J12</f>
        <v>0</v>
      </c>
      <c r="K42" s="12">
        <f>มะเร็ง!K12</f>
        <v>0</v>
      </c>
      <c r="L42" s="120"/>
      <c r="M42" s="120"/>
      <c r="N42" s="120"/>
      <c r="O42" s="120"/>
      <c r="P42" s="120"/>
      <c r="Q42" s="120"/>
      <c r="R42" s="120"/>
      <c r="S42" s="9" t="str">
        <f>มะเร็ง!S12</f>
        <v>รอบ 2</v>
      </c>
      <c r="T42" s="127" t="s">
        <v>201</v>
      </c>
    </row>
    <row r="43" spans="1:20" s="2" customFormat="1" ht="37.5">
      <c r="A43" s="93">
        <f>มะเร็ง!A13</f>
        <v>8</v>
      </c>
      <c r="B43" s="9"/>
      <c r="C43" s="9" t="str">
        <f>มะเร็ง!C13</f>
        <v>อุดรธานี</v>
      </c>
      <c r="D43" s="9" t="str">
        <f>มะเร็ง!D13</f>
        <v>รพ.อุดรธานี</v>
      </c>
      <c r="E43" s="10" t="str">
        <f>มะเร็ง!E13</f>
        <v xml:space="preserve">เครื่องตรวจคลื่นเสียงความถี่สูงผ่านกล้อง </v>
      </c>
      <c r="F43" s="9">
        <f>มะเร็ง!F13</f>
        <v>1</v>
      </c>
      <c r="G43" s="12">
        <f>มะเร็ง!G13</f>
        <v>6.2</v>
      </c>
      <c r="H43" s="12">
        <f>มะเร็ง!H13</f>
        <v>6.2</v>
      </c>
      <c r="I43" s="12">
        <f>มะเร็ง!I13</f>
        <v>0</v>
      </c>
      <c r="J43" s="12">
        <f>มะเร็ง!J13</f>
        <v>0</v>
      </c>
      <c r="K43" s="12">
        <f>มะเร็ง!K13</f>
        <v>0</v>
      </c>
      <c r="L43" s="120"/>
      <c r="M43" s="120"/>
      <c r="N43" s="120"/>
      <c r="O43" s="120"/>
      <c r="P43" s="120"/>
      <c r="Q43" s="120"/>
      <c r="R43" s="120"/>
      <c r="S43" s="9" t="str">
        <f>มะเร็ง!S13</f>
        <v>รอบ 2</v>
      </c>
      <c r="T43" s="127" t="s">
        <v>201</v>
      </c>
    </row>
    <row r="44" spans="1:20" s="2" customFormat="1" ht="37.5">
      <c r="A44" s="93">
        <f>มะเร็ง!A14</f>
        <v>8</v>
      </c>
      <c r="B44" s="9"/>
      <c r="C44" s="9" t="str">
        <f>มะเร็ง!C14</f>
        <v>อุดรธานี</v>
      </c>
      <c r="D44" s="9" t="str">
        <f>มะเร็ง!D14</f>
        <v>รพ.อุดรธานี</v>
      </c>
      <c r="E44" s="10" t="str">
        <f>มะเร็ง!E14</f>
        <v>เครื่องตรวจคลื่นเสียงความถี่สูงทางช่องคลอด (Ultrasound tranvagina)</v>
      </c>
      <c r="F44" s="9">
        <f>มะเร็ง!F14</f>
        <v>1</v>
      </c>
      <c r="G44" s="12">
        <f>มะเร็ง!G14</f>
        <v>4.5</v>
      </c>
      <c r="H44" s="12">
        <f>มะเร็ง!H14</f>
        <v>4.5</v>
      </c>
      <c r="I44" s="12">
        <f>มะเร็ง!I14</f>
        <v>0</v>
      </c>
      <c r="J44" s="12">
        <f>มะเร็ง!J14</f>
        <v>0</v>
      </c>
      <c r="K44" s="12">
        <f>มะเร็ง!K14</f>
        <v>0</v>
      </c>
      <c r="L44" s="120"/>
      <c r="M44" s="120"/>
      <c r="N44" s="120"/>
      <c r="O44" s="120"/>
      <c r="P44" s="120"/>
      <c r="Q44" s="120"/>
      <c r="R44" s="120"/>
      <c r="S44" s="9" t="str">
        <f>มะเร็ง!S14</f>
        <v>รอบ 3</v>
      </c>
      <c r="T44" s="127" t="s">
        <v>201</v>
      </c>
    </row>
    <row r="45" spans="1:20" s="2" customFormat="1" ht="37.5">
      <c r="A45" s="93">
        <f>มะเร็ง!A15</f>
        <v>8</v>
      </c>
      <c r="B45" s="9"/>
      <c r="C45" s="9" t="str">
        <f>มะเร็ง!C15</f>
        <v>อุดรธานี</v>
      </c>
      <c r="D45" s="9" t="str">
        <f>มะเร็ง!D15</f>
        <v>รพ.อุดรธานี</v>
      </c>
      <c r="E45" s="10" t="str">
        <f>มะเร็ง!E15</f>
        <v>เครื่องจี้อาร์กอน</v>
      </c>
      <c r="F45" s="9">
        <f>มะเร็ง!F15</f>
        <v>1</v>
      </c>
      <c r="G45" s="12">
        <f>มะเร็ง!G15</f>
        <v>2</v>
      </c>
      <c r="H45" s="12">
        <f>มะเร็ง!H15</f>
        <v>2</v>
      </c>
      <c r="I45" s="12">
        <f>มะเร็ง!I15</f>
        <v>0</v>
      </c>
      <c r="J45" s="12">
        <f>มะเร็ง!J15</f>
        <v>0</v>
      </c>
      <c r="K45" s="12">
        <f>มะเร็ง!K15</f>
        <v>0</v>
      </c>
      <c r="L45" s="120"/>
      <c r="M45" s="120"/>
      <c r="N45" s="120"/>
      <c r="O45" s="120"/>
      <c r="P45" s="120"/>
      <c r="Q45" s="120"/>
      <c r="R45" s="120"/>
      <c r="S45" s="9" t="str">
        <f>มะเร็ง!S15</f>
        <v>รอบ 3</v>
      </c>
      <c r="T45" s="127" t="s">
        <v>201</v>
      </c>
    </row>
    <row r="46" spans="1:20" s="1" customFormat="1" ht="37.5">
      <c r="A46" s="93">
        <f>มะเร็ง!A16</f>
        <v>8</v>
      </c>
      <c r="B46" s="9"/>
      <c r="C46" s="9" t="str">
        <f>มะเร็ง!C16</f>
        <v>อุดรธานี</v>
      </c>
      <c r="D46" s="9" t="str">
        <f>มะเร็ง!D16</f>
        <v>รพ.อุดรธานี</v>
      </c>
      <c r="E46" s="10" t="str">
        <f>มะเร็ง!E16</f>
        <v xml:space="preserve">ตู้เตรียมผสมยาเคมีบำบัด (isolator)  </v>
      </c>
      <c r="F46" s="9">
        <f>มะเร็ง!F16</f>
        <v>1</v>
      </c>
      <c r="G46" s="12">
        <f>มะเร็ง!G16</f>
        <v>2.5</v>
      </c>
      <c r="H46" s="12">
        <f>มะเร็ง!H16</f>
        <v>2.5</v>
      </c>
      <c r="I46" s="12">
        <f>มะเร็ง!I16</f>
        <v>0</v>
      </c>
      <c r="J46" s="12">
        <f>มะเร็ง!J16</f>
        <v>0</v>
      </c>
      <c r="K46" s="12">
        <f>มะเร็ง!K16</f>
        <v>0</v>
      </c>
      <c r="L46" s="120"/>
      <c r="M46" s="120"/>
      <c r="N46" s="120"/>
      <c r="O46" s="120"/>
      <c r="P46" s="120"/>
      <c r="Q46" s="120"/>
      <c r="R46" s="120"/>
      <c r="S46" s="99" t="str">
        <f>มะเร็ง!S16</f>
        <v>Extra</v>
      </c>
      <c r="T46" s="127" t="s">
        <v>201</v>
      </c>
    </row>
    <row r="47" spans="1:20" s="2" customFormat="1" ht="37.5">
      <c r="A47" s="93">
        <f>มะเร็ง!A17</f>
        <v>8</v>
      </c>
      <c r="B47" s="9"/>
      <c r="C47" s="9" t="str">
        <f>มะเร็ง!C17</f>
        <v>สกลนคร</v>
      </c>
      <c r="D47" s="9" t="str">
        <f>มะเร็ง!D17</f>
        <v>รพ.สกลนคร</v>
      </c>
      <c r="E47" s="10" t="str">
        <f>มะเร็ง!E17</f>
        <v>เครื่องอัลตร้าซาวด์ภายใน (Endoscopic ultrasonography)</v>
      </c>
      <c r="F47" s="9">
        <f>มะเร็ง!F17</f>
        <v>1</v>
      </c>
      <c r="G47" s="12">
        <f>มะเร็ง!G17</f>
        <v>12</v>
      </c>
      <c r="H47" s="12">
        <f>มะเร็ง!H17</f>
        <v>12</v>
      </c>
      <c r="I47" s="12">
        <f>มะเร็ง!I17</f>
        <v>0</v>
      </c>
      <c r="J47" s="12">
        <f>มะเร็ง!J17</f>
        <v>0</v>
      </c>
      <c r="K47" s="12">
        <f>มะเร็ง!K17</f>
        <v>0</v>
      </c>
      <c r="L47" s="120"/>
      <c r="M47" s="120"/>
      <c r="N47" s="120"/>
      <c r="O47" s="120"/>
      <c r="P47" s="120"/>
      <c r="Q47" s="120"/>
      <c r="R47" s="120"/>
      <c r="S47" s="9" t="str">
        <f>มะเร็ง!S17</f>
        <v>รอบ 1</v>
      </c>
      <c r="T47" s="127" t="s">
        <v>201</v>
      </c>
    </row>
    <row r="48" spans="1:20" s="2" customFormat="1" ht="37.5" customHeight="1">
      <c r="A48" s="93">
        <f>มะเร็ง!A18</f>
        <v>8</v>
      </c>
      <c r="B48" s="9"/>
      <c r="C48" s="9" t="str">
        <f>มะเร็ง!C18</f>
        <v>สกลนคร</v>
      </c>
      <c r="D48" s="9" t="str">
        <f>มะเร็ง!D18</f>
        <v>รพ.สกลนคร</v>
      </c>
      <c r="E48" s="10" t="str">
        <f>มะเร็ง!E18</f>
        <v>เครื่องอัลตร้าซาวด์ภายในช่องท้อง (Laparoscopic ultrasonography)</v>
      </c>
      <c r="F48" s="9">
        <f>มะเร็ง!F18</f>
        <v>1</v>
      </c>
      <c r="G48" s="12">
        <f>มะเร็ง!G18</f>
        <v>5</v>
      </c>
      <c r="H48" s="12">
        <f>มะเร็ง!H18</f>
        <v>5</v>
      </c>
      <c r="I48" s="12">
        <f>มะเร็ง!I18</f>
        <v>0</v>
      </c>
      <c r="J48" s="12">
        <f>มะเร็ง!J18</f>
        <v>0</v>
      </c>
      <c r="K48" s="12">
        <f>มะเร็ง!K18</f>
        <v>0</v>
      </c>
      <c r="L48" s="120"/>
      <c r="M48" s="120"/>
      <c r="N48" s="120"/>
      <c r="O48" s="120"/>
      <c r="P48" s="120"/>
      <c r="Q48" s="120"/>
      <c r="R48" s="120"/>
      <c r="S48" s="9" t="str">
        <f>มะเร็ง!S18</f>
        <v>รอบ 1</v>
      </c>
      <c r="T48" s="127" t="s">
        <v>201</v>
      </c>
    </row>
    <row r="49" spans="1:20" s="2" customFormat="1" ht="37.5">
      <c r="A49" s="93">
        <f>มะเร็ง!A19</f>
        <v>8</v>
      </c>
      <c r="B49" s="9"/>
      <c r="C49" s="9" t="str">
        <f>มะเร็ง!C19</f>
        <v>สกลนคร</v>
      </c>
      <c r="D49" s="9" t="str">
        <f>มะเร็ง!D19</f>
        <v>รพ.สกลนคร</v>
      </c>
      <c r="E49" s="10" t="str">
        <f>มะเร็ง!E19</f>
        <v>เครื่องถ่ายภาพด้วยสีฟลูออเรสซีน</v>
      </c>
      <c r="F49" s="9">
        <f>มะเร็ง!F19</f>
        <v>1</v>
      </c>
      <c r="G49" s="12">
        <f>มะเร็ง!G19</f>
        <v>4.5</v>
      </c>
      <c r="H49" s="12">
        <f>มะเร็ง!H19</f>
        <v>4.5</v>
      </c>
      <c r="I49" s="12">
        <f>มะเร็ง!I19</f>
        <v>0</v>
      </c>
      <c r="J49" s="12">
        <f>มะเร็ง!J19</f>
        <v>0</v>
      </c>
      <c r="K49" s="12">
        <f>มะเร็ง!K19</f>
        <v>0</v>
      </c>
      <c r="L49" s="120"/>
      <c r="M49" s="120"/>
      <c r="N49" s="120"/>
      <c r="O49" s="120"/>
      <c r="P49" s="120"/>
      <c r="Q49" s="120"/>
      <c r="R49" s="120"/>
      <c r="S49" s="9" t="str">
        <f>มะเร็ง!S19</f>
        <v>รอบ 1</v>
      </c>
      <c r="T49" s="127" t="s">
        <v>201</v>
      </c>
    </row>
    <row r="50" spans="1:20" s="2" customFormat="1" ht="37.5">
      <c r="A50" s="93">
        <f>มะเร็ง!A20</f>
        <v>8</v>
      </c>
      <c r="B50" s="9"/>
      <c r="C50" s="9" t="str">
        <f>มะเร็ง!C20</f>
        <v>สกลนคร</v>
      </c>
      <c r="D50" s="9" t="str">
        <f>มะเร็ง!D20</f>
        <v>รพ.สกลนคร</v>
      </c>
      <c r="E50" s="10" t="str">
        <f>มะเร็ง!E20</f>
        <v>เครื่องย้อมสีชิ้นเนื้อ</v>
      </c>
      <c r="F50" s="9">
        <f>มะเร็ง!F20</f>
        <v>1</v>
      </c>
      <c r="G50" s="12">
        <f>มะเร็ง!G20</f>
        <v>1.25</v>
      </c>
      <c r="H50" s="12">
        <f>มะเร็ง!H20</f>
        <v>1.25</v>
      </c>
      <c r="I50" s="12">
        <f>มะเร็ง!I20</f>
        <v>0</v>
      </c>
      <c r="J50" s="12">
        <f>มะเร็ง!J20</f>
        <v>0</v>
      </c>
      <c r="K50" s="12">
        <f>มะเร็ง!K20</f>
        <v>0</v>
      </c>
      <c r="L50" s="120"/>
      <c r="M50" s="120"/>
      <c r="N50" s="120"/>
      <c r="O50" s="120"/>
      <c r="P50" s="120"/>
      <c r="Q50" s="120"/>
      <c r="R50" s="120"/>
      <c r="S50" s="9" t="str">
        <f>มะเร็ง!S20</f>
        <v>รอบ 1</v>
      </c>
      <c r="T50" s="127" t="s">
        <v>201</v>
      </c>
    </row>
    <row r="51" spans="1:20" s="2" customFormat="1" ht="37.5">
      <c r="A51" s="93">
        <f>มะเร็ง!A21</f>
        <v>8</v>
      </c>
      <c r="B51" s="9"/>
      <c r="C51" s="9" t="str">
        <f>มะเร็ง!C21</f>
        <v>สกลนคร</v>
      </c>
      <c r="D51" s="9" t="str">
        <f>มะเร็ง!D21</f>
        <v>รพ.สกลนคร</v>
      </c>
      <c r="E51" s="10" t="str">
        <f>มะเร็ง!E21</f>
        <v>เครื่องแช่แข็งชิ้นเนื้อ</v>
      </c>
      <c r="F51" s="9">
        <f>มะเร็ง!F21</f>
        <v>1</v>
      </c>
      <c r="G51" s="12">
        <f>มะเร็ง!G21</f>
        <v>1.25</v>
      </c>
      <c r="H51" s="12">
        <f>มะเร็ง!H21</f>
        <v>1.25</v>
      </c>
      <c r="I51" s="12">
        <f>มะเร็ง!I21</f>
        <v>0</v>
      </c>
      <c r="J51" s="12">
        <f>มะเร็ง!J21</f>
        <v>0</v>
      </c>
      <c r="K51" s="12">
        <f>มะเร็ง!K21</f>
        <v>0</v>
      </c>
      <c r="L51" s="120"/>
      <c r="M51" s="120"/>
      <c r="N51" s="120"/>
      <c r="O51" s="120"/>
      <c r="P51" s="120"/>
      <c r="Q51" s="120"/>
      <c r="R51" s="120"/>
      <c r="S51" s="9" t="str">
        <f>มะเร็ง!S21</f>
        <v>รอบ 1</v>
      </c>
      <c r="T51" s="127" t="s">
        <v>201</v>
      </c>
    </row>
    <row r="52" spans="1:20" s="2" customFormat="1" ht="37.5">
      <c r="A52" s="93">
        <f>มะเร็ง!A22</f>
        <v>8</v>
      </c>
      <c r="B52" s="9"/>
      <c r="C52" s="9" t="str">
        <f>มะเร็ง!C22</f>
        <v>สกลนคร</v>
      </c>
      <c r="D52" s="9" t="str">
        <f>มะเร็ง!D22</f>
        <v>รพ.สกลนคร</v>
      </c>
      <c r="E52" s="10" t="str">
        <f>มะเร็ง!E22</f>
        <v>เครื่องพิมพ์หางสไลด์</v>
      </c>
      <c r="F52" s="9">
        <f>มะเร็ง!F22</f>
        <v>1</v>
      </c>
      <c r="G52" s="12">
        <f>มะเร็ง!G22</f>
        <v>0.75</v>
      </c>
      <c r="H52" s="12">
        <f>มะเร็ง!H22</f>
        <v>0.75</v>
      </c>
      <c r="I52" s="12">
        <f>มะเร็ง!I22</f>
        <v>0</v>
      </c>
      <c r="J52" s="12">
        <f>มะเร็ง!J22</f>
        <v>0</v>
      </c>
      <c r="K52" s="12">
        <f>มะเร็ง!K22</f>
        <v>0</v>
      </c>
      <c r="L52" s="120"/>
      <c r="M52" s="120"/>
      <c r="N52" s="120"/>
      <c r="O52" s="120"/>
      <c r="P52" s="120"/>
      <c r="Q52" s="120"/>
      <c r="R52" s="120"/>
      <c r="S52" s="9" t="str">
        <f>มะเร็ง!S22</f>
        <v>รอบ 1</v>
      </c>
      <c r="T52" s="127" t="s">
        <v>201</v>
      </c>
    </row>
    <row r="53" spans="1:20" s="2" customFormat="1" ht="37.5">
      <c r="A53" s="93">
        <f>มะเร็ง!A23</f>
        <v>8</v>
      </c>
      <c r="B53" s="9"/>
      <c r="C53" s="9" t="str">
        <f>มะเร็ง!C23</f>
        <v>สกลนคร</v>
      </c>
      <c r="D53" s="9" t="str">
        <f>มะเร็ง!D23</f>
        <v>รพ.สกลนคร</v>
      </c>
      <c r="E53" s="10" t="str">
        <f>มะเร็ง!E23</f>
        <v>เครื่องทำบล็อกชินเนื้อ</v>
      </c>
      <c r="F53" s="9">
        <f>มะเร็ง!F23</f>
        <v>1</v>
      </c>
      <c r="G53" s="12">
        <f>มะเร็ง!G23</f>
        <v>0.57999999999999996</v>
      </c>
      <c r="H53" s="12">
        <f>มะเร็ง!H23</f>
        <v>0.57999999999999996</v>
      </c>
      <c r="I53" s="12">
        <f>มะเร็ง!I23</f>
        <v>0</v>
      </c>
      <c r="J53" s="12">
        <f>มะเร็ง!J23</f>
        <v>0</v>
      </c>
      <c r="K53" s="12">
        <f>มะเร็ง!K23</f>
        <v>0</v>
      </c>
      <c r="L53" s="120"/>
      <c r="M53" s="120"/>
      <c r="N53" s="120"/>
      <c r="O53" s="120"/>
      <c r="P53" s="120"/>
      <c r="Q53" s="120"/>
      <c r="R53" s="120"/>
      <c r="S53" s="9" t="str">
        <f>มะเร็ง!S23</f>
        <v>รอบ 1</v>
      </c>
      <c r="T53" s="127" t="s">
        <v>201</v>
      </c>
    </row>
    <row r="54" spans="1:20" s="2" customFormat="1" ht="37.5">
      <c r="A54" s="93">
        <f>มะเร็ง!A24</f>
        <v>8</v>
      </c>
      <c r="B54" s="9"/>
      <c r="C54" s="9" t="str">
        <f>มะเร็ง!C24</f>
        <v>สกลนคร</v>
      </c>
      <c r="D54" s="9" t="str">
        <f>มะเร็ง!D24</f>
        <v>รพ.สกลนคร</v>
      </c>
      <c r="E54" s="10" t="str">
        <f>มะเร็ง!E24</f>
        <v>เครื่องตัดชิ้นเนื้อ 1 เครื่อง</v>
      </c>
      <c r="F54" s="9">
        <f>มะเร็ง!F24</f>
        <v>1</v>
      </c>
      <c r="G54" s="12">
        <f>มะเร็ง!G24</f>
        <v>0.43</v>
      </c>
      <c r="H54" s="12">
        <f>มะเร็ง!H24</f>
        <v>0.43</v>
      </c>
      <c r="I54" s="12">
        <f>มะเร็ง!I24</f>
        <v>0</v>
      </c>
      <c r="J54" s="12">
        <f>มะเร็ง!J24</f>
        <v>0</v>
      </c>
      <c r="K54" s="12">
        <f>มะเร็ง!K24</f>
        <v>0</v>
      </c>
      <c r="L54" s="120"/>
      <c r="M54" s="120"/>
      <c r="N54" s="120"/>
      <c r="O54" s="120"/>
      <c r="P54" s="120"/>
      <c r="Q54" s="120"/>
      <c r="R54" s="120"/>
      <c r="S54" s="9" t="str">
        <f>มะเร็ง!S24</f>
        <v>รอบ 1</v>
      </c>
      <c r="T54" s="127" t="s">
        <v>201</v>
      </c>
    </row>
    <row r="55" spans="1:20" s="2" customFormat="1" ht="37.5">
      <c r="A55" s="93">
        <f>มะเร็ง!A25</f>
        <v>8</v>
      </c>
      <c r="B55" s="9"/>
      <c r="C55" s="9" t="str">
        <f>มะเร็ง!C25</f>
        <v>สกลนคร</v>
      </c>
      <c r="D55" s="9" t="str">
        <f>มะเร็ง!D25</f>
        <v>รพ.สกลนคร</v>
      </c>
      <c r="E55" s="10" t="str">
        <f>มะเร็ง!E25</f>
        <v>ชุดเครื่องตรวจแซลล์วิทยา</v>
      </c>
      <c r="F55" s="9">
        <f>มะเร็ง!F25</f>
        <v>1</v>
      </c>
      <c r="G55" s="12">
        <f>มะเร็ง!G25</f>
        <v>0.6</v>
      </c>
      <c r="H55" s="12">
        <f>มะเร็ง!H25</f>
        <v>0.6</v>
      </c>
      <c r="I55" s="12">
        <f>มะเร็ง!I25</f>
        <v>0</v>
      </c>
      <c r="J55" s="12">
        <f>มะเร็ง!J25</f>
        <v>0</v>
      </c>
      <c r="K55" s="12">
        <f>มะเร็ง!K25</f>
        <v>0</v>
      </c>
      <c r="L55" s="120"/>
      <c r="M55" s="120"/>
      <c r="N55" s="120"/>
      <c r="O55" s="120"/>
      <c r="P55" s="120"/>
      <c r="Q55" s="120"/>
      <c r="R55" s="120"/>
      <c r="S55" s="9" t="str">
        <f>มะเร็ง!S25</f>
        <v>รอบ 1</v>
      </c>
      <c r="T55" s="127" t="s">
        <v>201</v>
      </c>
    </row>
    <row r="56" spans="1:20" s="2" customFormat="1" ht="37.5">
      <c r="A56" s="93">
        <f>มะเร็ง!A26</f>
        <v>8</v>
      </c>
      <c r="B56" s="9"/>
      <c r="C56" s="9" t="str">
        <f>มะเร็ง!C26</f>
        <v>สกลนคร</v>
      </c>
      <c r="D56" s="9" t="str">
        <f>มะเร็ง!D26</f>
        <v>รพ.สกลนคร</v>
      </c>
      <c r="E56" s="10" t="str">
        <f>มะเร็ง!E26</f>
        <v>ชุดติดแผ่นกระจกชิ้นเนื้อ</v>
      </c>
      <c r="F56" s="9">
        <f>มะเร็ง!F26</f>
        <v>1</v>
      </c>
      <c r="G56" s="12">
        <f>มะเร็ง!G26</f>
        <v>1.2</v>
      </c>
      <c r="H56" s="12">
        <f>มะเร็ง!H26</f>
        <v>1.2</v>
      </c>
      <c r="I56" s="12">
        <f>มะเร็ง!I26</f>
        <v>0</v>
      </c>
      <c r="J56" s="12">
        <f>มะเร็ง!J26</f>
        <v>0</v>
      </c>
      <c r="K56" s="12">
        <f>มะเร็ง!K26</f>
        <v>0</v>
      </c>
      <c r="L56" s="120"/>
      <c r="M56" s="120"/>
      <c r="N56" s="120"/>
      <c r="O56" s="120"/>
      <c r="P56" s="120"/>
      <c r="Q56" s="120"/>
      <c r="R56" s="120"/>
      <c r="S56" s="9" t="str">
        <f>มะเร็ง!S26</f>
        <v>รอบ 1</v>
      </c>
      <c r="T56" s="127" t="s">
        <v>201</v>
      </c>
    </row>
    <row r="57" spans="1:20" s="2" customFormat="1" ht="37.5">
      <c r="A57" s="93">
        <f>มะเร็ง!A27</f>
        <v>8</v>
      </c>
      <c r="B57" s="9"/>
      <c r="C57" s="9" t="str">
        <f>มะเร็ง!C27</f>
        <v>สกลนคร</v>
      </c>
      <c r="D57" s="9" t="str">
        <f>มะเร็ง!D27</f>
        <v>รพ.สกลนคร</v>
      </c>
      <c r="E57" s="10" t="str">
        <f>มะเร็ง!E27</f>
        <v>ชุดตัดชิ้นกระดูก</v>
      </c>
      <c r="F57" s="9">
        <f>มะเร็ง!F27</f>
        <v>1</v>
      </c>
      <c r="G57" s="12">
        <f>มะเร็ง!G27</f>
        <v>0.2</v>
      </c>
      <c r="H57" s="12">
        <f>มะเร็ง!H27</f>
        <v>0.2</v>
      </c>
      <c r="I57" s="12">
        <f>มะเร็ง!I27</f>
        <v>0</v>
      </c>
      <c r="J57" s="12">
        <f>มะเร็ง!J27</f>
        <v>0</v>
      </c>
      <c r="K57" s="12">
        <f>มะเร็ง!K27</f>
        <v>0</v>
      </c>
      <c r="L57" s="120"/>
      <c r="M57" s="120"/>
      <c r="N57" s="120"/>
      <c r="O57" s="120"/>
      <c r="P57" s="120"/>
      <c r="Q57" s="120"/>
      <c r="R57" s="120"/>
      <c r="S57" s="9" t="str">
        <f>มะเร็ง!S27</f>
        <v>รอบ 1</v>
      </c>
      <c r="T57" s="127" t="s">
        <v>201</v>
      </c>
    </row>
    <row r="58" spans="1:20" s="2" customFormat="1" ht="37.5">
      <c r="A58" s="93">
        <f>มะเร็ง!A28</f>
        <v>8</v>
      </c>
      <c r="B58" s="9"/>
      <c r="C58" s="9" t="str">
        <f>มะเร็ง!C28</f>
        <v>สกลนคร</v>
      </c>
      <c r="D58" s="9" t="str">
        <f>มะเร็ง!D28</f>
        <v>รพ.สกลนคร</v>
      </c>
      <c r="E58" s="10" t="str">
        <f>มะเร็ง!E28</f>
        <v>เครื่องตัดปากมดลูกด้วยคลื่นวิทยุความถี่สูงพร้อมเครื่องดูดควัน</v>
      </c>
      <c r="F58" s="9">
        <f>มะเร็ง!F28</f>
        <v>1</v>
      </c>
      <c r="G58" s="12">
        <f>มะเร็ง!G28</f>
        <v>1</v>
      </c>
      <c r="H58" s="12">
        <f>มะเร็ง!H28</f>
        <v>1</v>
      </c>
      <c r="I58" s="12">
        <f>มะเร็ง!I28</f>
        <v>0</v>
      </c>
      <c r="J58" s="12">
        <f>มะเร็ง!J28</f>
        <v>0</v>
      </c>
      <c r="K58" s="12">
        <f>มะเร็ง!K28</f>
        <v>0</v>
      </c>
      <c r="L58" s="120"/>
      <c r="M58" s="120"/>
      <c r="N58" s="120"/>
      <c r="O58" s="120"/>
      <c r="P58" s="120"/>
      <c r="Q58" s="120"/>
      <c r="R58" s="120"/>
      <c r="S58" s="9" t="str">
        <f>มะเร็ง!S28</f>
        <v>รอบ 1</v>
      </c>
      <c r="T58" s="127" t="s">
        <v>201</v>
      </c>
    </row>
    <row r="59" spans="1:20" s="2" customFormat="1" ht="36.75" customHeight="1">
      <c r="A59" s="93">
        <f>มะเร็ง!A29</f>
        <v>8</v>
      </c>
      <c r="B59" s="9"/>
      <c r="C59" s="9" t="str">
        <f>มะเร็ง!C29</f>
        <v>สกลนคร</v>
      </c>
      <c r="D59" s="9" t="str">
        <f>มะเร็ง!D29</f>
        <v>รพ.สกลนคร</v>
      </c>
      <c r="E59" s="10" t="str">
        <f>มะเร็ง!E29</f>
        <v>กล้องส่องตรวจลำไส้ใหญ่แบบคมชัดสูงพร้อมชุดควบคุมสัญญาณภาพ</v>
      </c>
      <c r="F59" s="9">
        <f>มะเร็ง!F29</f>
        <v>1</v>
      </c>
      <c r="G59" s="12">
        <f>มะเร็ง!G29</f>
        <v>3.8</v>
      </c>
      <c r="H59" s="12">
        <f>มะเร็ง!H29</f>
        <v>3.8</v>
      </c>
      <c r="I59" s="12">
        <f>มะเร็ง!I29</f>
        <v>0</v>
      </c>
      <c r="J59" s="12">
        <f>มะเร็ง!J29</f>
        <v>0</v>
      </c>
      <c r="K59" s="12">
        <f>มะเร็ง!K29</f>
        <v>0</v>
      </c>
      <c r="L59" s="120"/>
      <c r="M59" s="120"/>
      <c r="N59" s="120"/>
      <c r="O59" s="120"/>
      <c r="P59" s="120"/>
      <c r="Q59" s="120"/>
      <c r="R59" s="120"/>
      <c r="S59" s="9" t="str">
        <f>มะเร็ง!S29</f>
        <v>รอบ 1</v>
      </c>
      <c r="T59" s="127" t="s">
        <v>201</v>
      </c>
    </row>
    <row r="60" spans="1:20" s="2" customFormat="1" ht="37.5">
      <c r="A60" s="93">
        <f>มะเร็ง!A30</f>
        <v>8</v>
      </c>
      <c r="B60" s="9"/>
      <c r="C60" s="9" t="str">
        <f>มะเร็ง!C30</f>
        <v>สกลนคร</v>
      </c>
      <c r="D60" s="9" t="str">
        <f>มะเร็ง!D30</f>
        <v>รพ.สกลนคร</v>
      </c>
      <c r="E60" s="10" t="str">
        <f>มะเร็ง!E30</f>
        <v>เครื่องบันทึกสัญญาณชีพ ออกซิเจน และคลื่นไฟฟ้าหัวใจในห้องผู้ป่วย (NIBP)</v>
      </c>
      <c r="F60" s="9">
        <f>มะเร็ง!F30</f>
        <v>12</v>
      </c>
      <c r="G60" s="12">
        <f>มะเร็ง!G30</f>
        <v>1.56</v>
      </c>
      <c r="H60" s="12">
        <f>มะเร็ง!H30</f>
        <v>1.56</v>
      </c>
      <c r="I60" s="12">
        <f>มะเร็ง!I30</f>
        <v>0</v>
      </c>
      <c r="J60" s="12">
        <f>มะเร็ง!J30</f>
        <v>0</v>
      </c>
      <c r="K60" s="12">
        <f>มะเร็ง!K30</f>
        <v>0</v>
      </c>
      <c r="L60" s="120"/>
      <c r="M60" s="120"/>
      <c r="N60" s="120"/>
      <c r="O60" s="120"/>
      <c r="P60" s="120"/>
      <c r="Q60" s="120"/>
      <c r="R60" s="120"/>
      <c r="S60" s="9" t="str">
        <f>มะเร็ง!S30</f>
        <v>รอบ 1</v>
      </c>
      <c r="T60" s="127" t="s">
        <v>201</v>
      </c>
    </row>
    <row r="61" spans="1:20" s="2" customFormat="1" ht="37.5">
      <c r="A61" s="93">
        <f>มะเร็ง!A31</f>
        <v>8</v>
      </c>
      <c r="B61" s="9"/>
      <c r="C61" s="9" t="str">
        <f>มะเร็ง!C31</f>
        <v>สกลนคร</v>
      </c>
      <c r="D61" s="9" t="str">
        <f>มะเร็ง!D31</f>
        <v>รพ.สกลนคร</v>
      </c>
      <c r="E61" s="10" t="str">
        <f>มะเร็ง!E31</f>
        <v>ระบบท่อลมขนส่งสิ่งส่งตรวจระหว่างและภายในอาคารบริการ</v>
      </c>
      <c r="F61" s="9">
        <f>มะเร็ง!F31</f>
        <v>1</v>
      </c>
      <c r="G61" s="12">
        <f>มะเร็ง!G31</f>
        <v>2.5</v>
      </c>
      <c r="H61" s="12">
        <f>มะเร็ง!H31</f>
        <v>2.5</v>
      </c>
      <c r="I61" s="12">
        <f>มะเร็ง!I31</f>
        <v>0</v>
      </c>
      <c r="J61" s="12">
        <f>มะเร็ง!J31</f>
        <v>0</v>
      </c>
      <c r="K61" s="12">
        <f>มะเร็ง!K31</f>
        <v>0</v>
      </c>
      <c r="L61" s="120"/>
      <c r="M61" s="120"/>
      <c r="N61" s="120"/>
      <c r="O61" s="120"/>
      <c r="P61" s="120"/>
      <c r="Q61" s="120"/>
      <c r="R61" s="120"/>
      <c r="S61" s="9" t="str">
        <f>มะเร็ง!S31</f>
        <v>รอบ 1</v>
      </c>
      <c r="T61" s="127" t="s">
        <v>201</v>
      </c>
    </row>
    <row r="62" spans="1:20" s="2" customFormat="1" ht="37.5">
      <c r="A62" s="93">
        <f>มะเร็ง!A32</f>
        <v>8</v>
      </c>
      <c r="B62" s="9"/>
      <c r="C62" s="9" t="str">
        <f>มะเร็ง!C32</f>
        <v>สกลนคร</v>
      </c>
      <c r="D62" s="9" t="str">
        <f>มะเร็ง!D32</f>
        <v>รพ.สกลนคร</v>
      </c>
      <c r="E62" s="10" t="str">
        <f>มะเร็ง!E32</f>
        <v xml:space="preserve">เครื่องเตรียมชิ้นเนื้อ </v>
      </c>
      <c r="F62" s="9">
        <f>มะเร็ง!F32</f>
        <v>1</v>
      </c>
      <c r="G62" s="12">
        <f>มะเร็ง!G32</f>
        <v>1.45</v>
      </c>
      <c r="H62" s="12">
        <f>มะเร็ง!H32</f>
        <v>1.45</v>
      </c>
      <c r="I62" s="12">
        <f>มะเร็ง!I32</f>
        <v>0</v>
      </c>
      <c r="J62" s="12">
        <f>มะเร็ง!J32</f>
        <v>0</v>
      </c>
      <c r="K62" s="12">
        <f>มะเร็ง!K32</f>
        <v>0</v>
      </c>
      <c r="L62" s="120"/>
      <c r="M62" s="120"/>
      <c r="N62" s="120"/>
      <c r="O62" s="120"/>
      <c r="P62" s="120"/>
      <c r="Q62" s="120"/>
      <c r="R62" s="120"/>
      <c r="S62" s="9" t="str">
        <f>มะเร็ง!S32</f>
        <v>รอบ 1</v>
      </c>
      <c r="T62" s="127" t="s">
        <v>201</v>
      </c>
    </row>
    <row r="63" spans="1:20" s="2" customFormat="1" ht="37.5">
      <c r="A63" s="93">
        <f>มะเร็ง!A33</f>
        <v>8</v>
      </c>
      <c r="B63" s="9"/>
      <c r="C63" s="9" t="str">
        <f>มะเร็ง!C33</f>
        <v>สกลนคร</v>
      </c>
      <c r="D63" s="9" t="str">
        <f>มะเร็ง!D33</f>
        <v>รพ.สกลนคร</v>
      </c>
      <c r="E63" s="10" t="str">
        <f>มะเร็ง!E33</f>
        <v>เครื่องพิมพ์บล็อกสไลด์</v>
      </c>
      <c r="F63" s="9">
        <f>มะเร็ง!F33</f>
        <v>1</v>
      </c>
      <c r="G63" s="12">
        <f>มะเร็ง!G33</f>
        <v>1.45</v>
      </c>
      <c r="H63" s="12">
        <f>มะเร็ง!H33</f>
        <v>1.45</v>
      </c>
      <c r="I63" s="12">
        <f>มะเร็ง!I33</f>
        <v>0</v>
      </c>
      <c r="J63" s="12">
        <f>มะเร็ง!J33</f>
        <v>0</v>
      </c>
      <c r="K63" s="12">
        <f>มะเร็ง!K33</f>
        <v>0</v>
      </c>
      <c r="L63" s="120"/>
      <c r="M63" s="120"/>
      <c r="N63" s="120"/>
      <c r="O63" s="120"/>
      <c r="P63" s="120"/>
      <c r="Q63" s="120"/>
      <c r="R63" s="120"/>
      <c r="S63" s="9" t="str">
        <f>มะเร็ง!S33</f>
        <v>รอบ 1</v>
      </c>
      <c r="T63" s="127" t="s">
        <v>201</v>
      </c>
    </row>
    <row r="64" spans="1:20" s="2" customFormat="1" ht="37.5">
      <c r="A64" s="93">
        <f>มะเร็ง!A34</f>
        <v>8</v>
      </c>
      <c r="B64" s="9"/>
      <c r="C64" s="9" t="str">
        <f>มะเร็ง!C34</f>
        <v>สกลนคร</v>
      </c>
      <c r="D64" s="9" t="str">
        <f>มะเร็ง!D34</f>
        <v>รพ.สกลนคร</v>
      </c>
      <c r="E64" s="10" t="str">
        <f>มะเร็ง!E34</f>
        <v>เครื่องวัดและประเมินการทำงานของตับ (ICGR)</v>
      </c>
      <c r="F64" s="9">
        <f>มะเร็ง!F34</f>
        <v>1</v>
      </c>
      <c r="G64" s="12">
        <f>มะเร็ง!G34</f>
        <v>1.35</v>
      </c>
      <c r="H64" s="12">
        <f>มะเร็ง!H34</f>
        <v>1.35</v>
      </c>
      <c r="I64" s="12">
        <f>มะเร็ง!I34</f>
        <v>0</v>
      </c>
      <c r="J64" s="12">
        <f>มะเร็ง!J34</f>
        <v>0</v>
      </c>
      <c r="K64" s="12">
        <f>มะเร็ง!K34</f>
        <v>0</v>
      </c>
      <c r="L64" s="120"/>
      <c r="M64" s="120"/>
      <c r="N64" s="120"/>
      <c r="O64" s="120"/>
      <c r="P64" s="120"/>
      <c r="Q64" s="120"/>
      <c r="R64" s="120"/>
      <c r="S64" s="9" t="str">
        <f>มะเร็ง!S34</f>
        <v>รอบ 1</v>
      </c>
      <c r="T64" s="127" t="s">
        <v>201</v>
      </c>
    </row>
    <row r="65" spans="1:20" s="2" customFormat="1" ht="56.25">
      <c r="A65" s="93">
        <f>มะเร็ง!A35</f>
        <v>8</v>
      </c>
      <c r="B65" s="9"/>
      <c r="C65" s="9" t="str">
        <f>มะเร็ง!C35</f>
        <v>สกลนคร</v>
      </c>
      <c r="D65" s="9" t="str">
        <f>มะเร็ง!D35</f>
        <v>รพ.สกลนคร</v>
      </c>
      <c r="E65" s="10" t="str">
        <f>มะเร็ง!E35</f>
        <v>กล้องส่องตรวจกระเพาะอาหารและลำไส้เล็กส่วนต้นแบบพื้นฐาน พร้อมชุดควบคุมสัญญาณภาพ</v>
      </c>
      <c r="F65" s="9">
        <f>มะเร็ง!F35</f>
        <v>1</v>
      </c>
      <c r="G65" s="12">
        <f>มะเร็ง!G35</f>
        <v>1</v>
      </c>
      <c r="H65" s="12">
        <f>มะเร็ง!H35</f>
        <v>1</v>
      </c>
      <c r="I65" s="12">
        <f>มะเร็ง!I35</f>
        <v>0</v>
      </c>
      <c r="J65" s="12">
        <f>มะเร็ง!J35</f>
        <v>0</v>
      </c>
      <c r="K65" s="12">
        <f>มะเร็ง!K35</f>
        <v>0</v>
      </c>
      <c r="L65" s="120"/>
      <c r="M65" s="120"/>
      <c r="N65" s="120"/>
      <c r="O65" s="120"/>
      <c r="P65" s="120"/>
      <c r="Q65" s="120"/>
      <c r="R65" s="120"/>
      <c r="S65" s="9" t="str">
        <f>มะเร็ง!S35</f>
        <v>รอบ 1</v>
      </c>
      <c r="T65" s="127" t="s">
        <v>201</v>
      </c>
    </row>
    <row r="66" spans="1:20" s="2" customFormat="1" ht="37.5">
      <c r="A66" s="93">
        <f>มะเร็ง!A36</f>
        <v>8</v>
      </c>
      <c r="B66" s="9"/>
      <c r="C66" s="9" t="str">
        <f>มะเร็ง!C36</f>
        <v>สกลนคร</v>
      </c>
      <c r="D66" s="9" t="str">
        <f>มะเร็ง!D36</f>
        <v>รพ.สกลนคร</v>
      </c>
      <c r="E66" s="10" t="str">
        <f>มะเร็ง!E36</f>
        <v>เครื่องให้สารน้ำอัตโนมัติ (infusion pump)</v>
      </c>
      <c r="F66" s="9">
        <f>มะเร็ง!F36</f>
        <v>2</v>
      </c>
      <c r="G66" s="12">
        <f>มะเร็ง!G36</f>
        <v>0.13</v>
      </c>
      <c r="H66" s="12">
        <f>มะเร็ง!H36</f>
        <v>0.13</v>
      </c>
      <c r="I66" s="12">
        <f>มะเร็ง!I36</f>
        <v>0</v>
      </c>
      <c r="J66" s="12">
        <f>มะเร็ง!J36</f>
        <v>0</v>
      </c>
      <c r="K66" s="12">
        <f>มะเร็ง!K36</f>
        <v>0</v>
      </c>
      <c r="L66" s="120"/>
      <c r="M66" s="120"/>
      <c r="N66" s="120"/>
      <c r="O66" s="120"/>
      <c r="P66" s="120"/>
      <c r="Q66" s="120"/>
      <c r="R66" s="120"/>
      <c r="S66" s="9" t="str">
        <f>มะเร็ง!S36</f>
        <v>รอบ 1</v>
      </c>
      <c r="T66" s="127" t="s">
        <v>201</v>
      </c>
    </row>
    <row r="67" spans="1:20" s="2" customFormat="1" ht="37.5">
      <c r="A67" s="93">
        <f>มะเร็ง!A37</f>
        <v>8</v>
      </c>
      <c r="B67" s="9"/>
      <c r="C67" s="9" t="str">
        <f>มะเร็ง!C37</f>
        <v>สกลนคร</v>
      </c>
      <c r="D67" s="9" t="str">
        <f>มะเร็ง!D37</f>
        <v>รพ.สกลนคร</v>
      </c>
      <c r="E67" s="10" t="str">
        <f>มะเร็ง!E37</f>
        <v xml:space="preserve"> เครื่องจี้ CO2 laser </v>
      </c>
      <c r="F67" s="9">
        <f>มะเร็ง!F37</f>
        <v>1</v>
      </c>
      <c r="G67" s="12">
        <f>มะเร็ง!G37</f>
        <v>5</v>
      </c>
      <c r="H67" s="12">
        <f>มะเร็ง!H37</f>
        <v>5</v>
      </c>
      <c r="I67" s="12">
        <f>มะเร็ง!I37</f>
        <v>0</v>
      </c>
      <c r="J67" s="12">
        <f>มะเร็ง!J37</f>
        <v>0</v>
      </c>
      <c r="K67" s="12">
        <f>มะเร็ง!K37</f>
        <v>0</v>
      </c>
      <c r="L67" s="120"/>
      <c r="M67" s="120"/>
      <c r="N67" s="120"/>
      <c r="O67" s="120"/>
      <c r="P67" s="120"/>
      <c r="Q67" s="120"/>
      <c r="R67" s="120"/>
      <c r="S67" s="9" t="str">
        <f>มะเร็ง!S37</f>
        <v>รอบ 1</v>
      </c>
      <c r="T67" s="127" t="s">
        <v>201</v>
      </c>
    </row>
    <row r="68" spans="1:20" s="2" customFormat="1" ht="37.5">
      <c r="A68" s="93">
        <f>มะเร็ง!A38</f>
        <v>8</v>
      </c>
      <c r="B68" s="9"/>
      <c r="C68" s="9" t="str">
        <f>มะเร็ง!C38</f>
        <v>สกลนคร</v>
      </c>
      <c r="D68" s="9" t="str">
        <f>มะเร็ง!D38</f>
        <v>รพ.สกลนคร</v>
      </c>
      <c r="E68" s="10" t="str">
        <f>มะเร็ง!E38</f>
        <v>ระบบปราศจากเชื้อสำหรับปลูกถ่ายเซลล์ต้นกำเนิด</v>
      </c>
      <c r="F68" s="9">
        <f>มะเร็ง!F38</f>
        <v>2</v>
      </c>
      <c r="G68" s="12">
        <f>มะเร็ง!G38</f>
        <v>7</v>
      </c>
      <c r="H68" s="12">
        <f>มะเร็ง!H38</f>
        <v>7</v>
      </c>
      <c r="I68" s="12">
        <f>มะเร็ง!I38</f>
        <v>0</v>
      </c>
      <c r="J68" s="12">
        <f>มะเร็ง!J38</f>
        <v>0</v>
      </c>
      <c r="K68" s="12">
        <f>มะเร็ง!K38</f>
        <v>0</v>
      </c>
      <c r="L68" s="120"/>
      <c r="M68" s="120"/>
      <c r="N68" s="120"/>
      <c r="O68" s="120"/>
      <c r="P68" s="120"/>
      <c r="Q68" s="120"/>
      <c r="R68" s="120"/>
      <c r="S68" s="9" t="str">
        <f>มะเร็ง!S38</f>
        <v>รอบ 1</v>
      </c>
      <c r="T68" s="127" t="s">
        <v>201</v>
      </c>
    </row>
    <row r="69" spans="1:20" s="2" customFormat="1" ht="37.5">
      <c r="A69" s="93">
        <f>มะเร็ง!A39</f>
        <v>8</v>
      </c>
      <c r="B69" s="9"/>
      <c r="C69" s="9" t="str">
        <f>มะเร็ง!C39</f>
        <v>สกลนคร</v>
      </c>
      <c r="D69" s="9" t="str">
        <f>มะเร็ง!D39</f>
        <v>รพ.สกลนคร</v>
      </c>
      <c r="E69" s="10" t="str">
        <f>มะเร็ง!E39</f>
        <v>ตู้เย็นเก็บส่วนประกอบของเลือดและเซลล์ต้นกำเนิด 1 หลัง อุณหภูมิ -150 ซ.</v>
      </c>
      <c r="F69" s="9">
        <f>มะเร็ง!F39</f>
        <v>1</v>
      </c>
      <c r="G69" s="12">
        <f>มะเร็ง!G39</f>
        <v>2</v>
      </c>
      <c r="H69" s="12">
        <f>มะเร็ง!H39</f>
        <v>2</v>
      </c>
      <c r="I69" s="12">
        <f>มะเร็ง!I39</f>
        <v>0</v>
      </c>
      <c r="J69" s="12">
        <f>มะเร็ง!J39</f>
        <v>0</v>
      </c>
      <c r="K69" s="12">
        <f>มะเร็ง!K39</f>
        <v>0</v>
      </c>
      <c r="L69" s="120"/>
      <c r="M69" s="120"/>
      <c r="N69" s="120"/>
      <c r="O69" s="120"/>
      <c r="P69" s="120"/>
      <c r="Q69" s="120"/>
      <c r="R69" s="120"/>
      <c r="S69" s="9" t="str">
        <f>มะเร็ง!S39</f>
        <v>รอบ 1</v>
      </c>
      <c r="T69" s="127" t="s">
        <v>201</v>
      </c>
    </row>
    <row r="70" spans="1:20" s="2" customFormat="1" ht="37.5">
      <c r="A70" s="93">
        <f>มะเร็ง!A40</f>
        <v>8</v>
      </c>
      <c r="B70" s="9"/>
      <c r="C70" s="9" t="str">
        <f>มะเร็ง!C40</f>
        <v>สกลนคร</v>
      </c>
      <c r="D70" s="9" t="str">
        <f>มะเร็ง!D40</f>
        <v>รพ.สกลนคร</v>
      </c>
      <c r="E70" s="10" t="str">
        <f>มะเร็ง!E40</f>
        <v>เครื่องปั่นเพื่อผลิตส่วนประกอบของเลือด</v>
      </c>
      <c r="F70" s="9">
        <f>มะเร็ง!F40</f>
        <v>1</v>
      </c>
      <c r="G70" s="12">
        <f>มะเร็ง!G40</f>
        <v>1.7</v>
      </c>
      <c r="H70" s="12">
        <f>มะเร็ง!H40</f>
        <v>1.7</v>
      </c>
      <c r="I70" s="12">
        <f>มะเร็ง!I40</f>
        <v>0</v>
      </c>
      <c r="J70" s="12">
        <f>มะเร็ง!J40</f>
        <v>0</v>
      </c>
      <c r="K70" s="12">
        <f>มะเร็ง!K40</f>
        <v>0</v>
      </c>
      <c r="L70" s="120"/>
      <c r="M70" s="120"/>
      <c r="N70" s="120"/>
      <c r="O70" s="120"/>
      <c r="P70" s="120"/>
      <c r="Q70" s="120"/>
      <c r="R70" s="120"/>
      <c r="S70" s="9" t="str">
        <f>มะเร็ง!S40</f>
        <v>รอบ 1</v>
      </c>
      <c r="T70" s="127" t="s">
        <v>201</v>
      </c>
    </row>
    <row r="71" spans="1:20" s="2" customFormat="1" ht="37.5">
      <c r="A71" s="93">
        <f>มะเร็ง!A41</f>
        <v>8</v>
      </c>
      <c r="B71" s="9"/>
      <c r="C71" s="9" t="str">
        <f>มะเร็ง!C41</f>
        <v>สกลนคร</v>
      </c>
      <c r="D71" s="9" t="str">
        <f>มะเร็ง!D41</f>
        <v>รพ.สกลนคร</v>
      </c>
      <c r="E71" s="10" t="str">
        <f>มะเร็ง!E41</f>
        <v>เครื่องวางแผนการรักษาทางรังสี</v>
      </c>
      <c r="F71" s="9">
        <f>มะเร็ง!F41</f>
        <v>1</v>
      </c>
      <c r="G71" s="12">
        <f>มะเร็ง!G41</f>
        <v>15</v>
      </c>
      <c r="H71" s="12">
        <f>มะเร็ง!H41</f>
        <v>15</v>
      </c>
      <c r="I71" s="12">
        <f>มะเร็ง!I41</f>
        <v>0</v>
      </c>
      <c r="J71" s="12">
        <f>มะเร็ง!J41</f>
        <v>0</v>
      </c>
      <c r="K71" s="12">
        <f>มะเร็ง!K41</f>
        <v>0</v>
      </c>
      <c r="L71" s="120"/>
      <c r="M71" s="120"/>
      <c r="N71" s="120"/>
      <c r="O71" s="120"/>
      <c r="P71" s="120"/>
      <c r="Q71" s="120"/>
      <c r="R71" s="120"/>
      <c r="S71" s="9" t="str">
        <f>มะเร็ง!S41</f>
        <v>รอบ 2</v>
      </c>
      <c r="T71" s="127" t="s">
        <v>201</v>
      </c>
    </row>
    <row r="72" spans="1:20" s="2" customFormat="1" ht="37.5">
      <c r="A72" s="93">
        <f>มะเร็ง!A42</f>
        <v>8</v>
      </c>
      <c r="B72" s="9"/>
      <c r="C72" s="9" t="str">
        <f>มะเร็ง!C42</f>
        <v>สกลนคร</v>
      </c>
      <c r="D72" s="9" t="str">
        <f>มะเร็ง!D42</f>
        <v>รพ.สกลนคร</v>
      </c>
      <c r="E72" s="10" t="str">
        <f>มะเร็ง!E42</f>
        <v>เครื่องแช่แข็งน้ำเลือด</v>
      </c>
      <c r="F72" s="9">
        <f>มะเร็ง!F42</f>
        <v>1</v>
      </c>
      <c r="G72" s="12">
        <f>มะเร็ง!G42</f>
        <v>2.1</v>
      </c>
      <c r="H72" s="12">
        <f>มะเร็ง!H42</f>
        <v>2.1</v>
      </c>
      <c r="I72" s="12">
        <f>มะเร็ง!I42</f>
        <v>0</v>
      </c>
      <c r="J72" s="12">
        <f>มะเร็ง!J42</f>
        <v>0</v>
      </c>
      <c r="K72" s="12">
        <f>มะเร็ง!K42</f>
        <v>0</v>
      </c>
      <c r="L72" s="120"/>
      <c r="M72" s="120"/>
      <c r="N72" s="120"/>
      <c r="O72" s="120"/>
      <c r="P72" s="120"/>
      <c r="Q72" s="120"/>
      <c r="R72" s="120"/>
      <c r="S72" s="9" t="str">
        <f>มะเร็ง!S42</f>
        <v>รอบ 2</v>
      </c>
      <c r="T72" s="127" t="s">
        <v>201</v>
      </c>
    </row>
    <row r="73" spans="1:20" s="2" customFormat="1" ht="37.5">
      <c r="A73" s="93">
        <f>มะเร็ง!A43</f>
        <v>8</v>
      </c>
      <c r="B73" s="9"/>
      <c r="C73" s="9" t="str">
        <f>มะเร็ง!C43</f>
        <v>สกลนคร</v>
      </c>
      <c r="D73" s="9" t="str">
        <f>มะเร็ง!D43</f>
        <v>รพ.สกลนคร</v>
      </c>
      <c r="E73" s="10" t="str">
        <f>มะเร็ง!E43</f>
        <v xml:space="preserve">ตู้เย็นเก็บส่วนประกอบของเลือดและเก็บเซลล์ต้นกำเนิด อุณหภูมิ -50 ถึง -80 ซ. </v>
      </c>
      <c r="F73" s="9">
        <f>มะเร็ง!F43</f>
        <v>1</v>
      </c>
      <c r="G73" s="12">
        <f>มะเร็ง!G43</f>
        <v>0.95</v>
      </c>
      <c r="H73" s="12">
        <f>มะเร็ง!H43</f>
        <v>0.95</v>
      </c>
      <c r="I73" s="12">
        <f>มะเร็ง!I43</f>
        <v>0</v>
      </c>
      <c r="J73" s="12">
        <f>มะเร็ง!J43</f>
        <v>0</v>
      </c>
      <c r="K73" s="12">
        <f>มะเร็ง!K43</f>
        <v>0</v>
      </c>
      <c r="L73" s="120"/>
      <c r="M73" s="120"/>
      <c r="N73" s="120"/>
      <c r="O73" s="120"/>
      <c r="P73" s="120"/>
      <c r="Q73" s="120"/>
      <c r="R73" s="120"/>
      <c r="S73" s="9" t="str">
        <f>มะเร็ง!S43</f>
        <v>รอบ 2</v>
      </c>
      <c r="T73" s="127" t="s">
        <v>201</v>
      </c>
    </row>
    <row r="74" spans="1:20" s="2" customFormat="1" ht="37.5">
      <c r="A74" s="93">
        <f>มะเร็ง!A44</f>
        <v>8</v>
      </c>
      <c r="B74" s="9"/>
      <c r="C74" s="9" t="str">
        <f>มะเร็ง!C44</f>
        <v>สกลนคร</v>
      </c>
      <c r="D74" s="9" t="str">
        <f>มะเร็ง!D44</f>
        <v>รพ.สกลนคร</v>
      </c>
      <c r="E74" s="10" t="str">
        <f>มะเร็ง!E44</f>
        <v>ตู้ปราศจากเชื้อเพื่อเตรียมเซลล์ต้นกำเนิด</v>
      </c>
      <c r="F74" s="9">
        <f>มะเร็ง!F44</f>
        <v>1</v>
      </c>
      <c r="G74" s="12">
        <f>มะเร็ง!G44</f>
        <v>0.55000000000000004</v>
      </c>
      <c r="H74" s="12">
        <f>มะเร็ง!H44</f>
        <v>0.55000000000000004</v>
      </c>
      <c r="I74" s="12">
        <f>มะเร็ง!I44</f>
        <v>0</v>
      </c>
      <c r="J74" s="12">
        <f>มะเร็ง!J44</f>
        <v>0</v>
      </c>
      <c r="K74" s="12">
        <f>มะเร็ง!K44</f>
        <v>0</v>
      </c>
      <c r="L74" s="120"/>
      <c r="M74" s="120"/>
      <c r="N74" s="120"/>
      <c r="O74" s="120"/>
      <c r="P74" s="120"/>
      <c r="Q74" s="120"/>
      <c r="R74" s="120"/>
      <c r="S74" s="9" t="str">
        <f>มะเร็ง!S44</f>
        <v>รอบ 2</v>
      </c>
      <c r="T74" s="127" t="s">
        <v>201</v>
      </c>
    </row>
    <row r="75" spans="1:20" s="2" customFormat="1" ht="37.5">
      <c r="A75" s="93">
        <f>มะเร็ง!A45</f>
        <v>8</v>
      </c>
      <c r="B75" s="9"/>
      <c r="C75" s="9" t="str">
        <f>มะเร็ง!C45</f>
        <v>สกลนคร</v>
      </c>
      <c r="D75" s="9" t="str">
        <f>มะเร็ง!D45</f>
        <v>รพ.สกลนคร</v>
      </c>
      <c r="E75" s="10" t="str">
        <f>มะเร็ง!E45</f>
        <v>ตู้เย็นเก็บส่วนประกอบของเลือดและเซลล์ต้นกำเนิด 1 หลัง อุณหภูมิ -20 ถึง -40 ซ.</v>
      </c>
      <c r="F75" s="9">
        <f>มะเร็ง!F45</f>
        <v>1</v>
      </c>
      <c r="G75" s="12">
        <f>มะเร็ง!G45</f>
        <v>0.37</v>
      </c>
      <c r="H75" s="12">
        <f>มะเร็ง!H45</f>
        <v>0.37</v>
      </c>
      <c r="I75" s="12">
        <f>มะเร็ง!I45</f>
        <v>0</v>
      </c>
      <c r="J75" s="12">
        <f>มะเร็ง!J45</f>
        <v>0</v>
      </c>
      <c r="K75" s="12">
        <f>มะเร็ง!K45</f>
        <v>0</v>
      </c>
      <c r="L75" s="120"/>
      <c r="M75" s="120"/>
      <c r="N75" s="120"/>
      <c r="O75" s="120"/>
      <c r="P75" s="120"/>
      <c r="Q75" s="120"/>
      <c r="R75" s="120"/>
      <c r="S75" s="9" t="str">
        <f>มะเร็ง!S45</f>
        <v>รอบ 2</v>
      </c>
      <c r="T75" s="127" t="s">
        <v>201</v>
      </c>
    </row>
    <row r="76" spans="1:20" s="2" customFormat="1" ht="37.5">
      <c r="A76" s="93">
        <f>มะเร็ง!A46</f>
        <v>8</v>
      </c>
      <c r="B76" s="9"/>
      <c r="C76" s="9" t="str">
        <f>มะเร็ง!C46</f>
        <v>สกลนคร</v>
      </c>
      <c r="D76" s="9" t="str">
        <f>มะเร็ง!D46</f>
        <v>รพ.สกลนคร</v>
      </c>
      <c r="E76" s="10" t="str">
        <f>มะเร็ง!E46</f>
        <v>เครื่องช่วยระบุตำแหน่งชิ้นเนื้อ</v>
      </c>
      <c r="F76" s="9">
        <f>มะเร็ง!F46</f>
        <v>1</v>
      </c>
      <c r="G76" s="12">
        <f>มะเร็ง!G46</f>
        <v>12</v>
      </c>
      <c r="H76" s="12">
        <f>มะเร็ง!H46</f>
        <v>12</v>
      </c>
      <c r="I76" s="12">
        <f>มะเร็ง!I46</f>
        <v>0</v>
      </c>
      <c r="J76" s="12">
        <f>มะเร็ง!J46</f>
        <v>0</v>
      </c>
      <c r="K76" s="12">
        <f>มะเร็ง!K46</f>
        <v>0</v>
      </c>
      <c r="L76" s="120"/>
      <c r="M76" s="120"/>
      <c r="N76" s="120"/>
      <c r="O76" s="120"/>
      <c r="P76" s="120"/>
      <c r="Q76" s="120"/>
      <c r="R76" s="120"/>
      <c r="S76" s="9" t="str">
        <f>มะเร็ง!S46</f>
        <v>รอบ 3</v>
      </c>
      <c r="T76" s="127" t="s">
        <v>201</v>
      </c>
    </row>
    <row r="77" spans="1:20" s="2" customFormat="1" ht="37.5">
      <c r="A77" s="93">
        <f>มะเร็ง!A47</f>
        <v>8</v>
      </c>
      <c r="B77" s="9"/>
      <c r="C77" s="9" t="str">
        <f>มะเร็ง!C47</f>
        <v>สกลนคร</v>
      </c>
      <c r="D77" s="9" t="str">
        <f>มะเร็ง!D47</f>
        <v>รพ.สกลนคร</v>
      </c>
      <c r="E77" s="10" t="str">
        <f>มะเร็ง!E47</f>
        <v>ชุดตัดชิ้นเนื้อแบบเย็บ</v>
      </c>
      <c r="F77" s="9">
        <f>มะเร็ง!F47</f>
        <v>1</v>
      </c>
      <c r="G77" s="12">
        <f>มะเร็ง!G47</f>
        <v>1.5</v>
      </c>
      <c r="H77" s="12">
        <f>มะเร็ง!H47</f>
        <v>1.5</v>
      </c>
      <c r="I77" s="12">
        <f>มะเร็ง!I47</f>
        <v>0</v>
      </c>
      <c r="J77" s="12">
        <f>มะเร็ง!J47</f>
        <v>0</v>
      </c>
      <c r="K77" s="12">
        <f>มะเร็ง!K47</f>
        <v>0</v>
      </c>
      <c r="L77" s="120"/>
      <c r="M77" s="120"/>
      <c r="N77" s="120"/>
      <c r="O77" s="120"/>
      <c r="P77" s="120"/>
      <c r="Q77" s="120"/>
      <c r="R77" s="120"/>
      <c r="S77" s="9" t="str">
        <f>มะเร็ง!S47</f>
        <v>รอบ 3</v>
      </c>
      <c r="T77" s="127" t="s">
        <v>201</v>
      </c>
    </row>
    <row r="78" spans="1:20" s="2" customFormat="1" ht="37.5">
      <c r="A78" s="93">
        <f>มะเร็ง!A48</f>
        <v>8</v>
      </c>
      <c r="B78" s="9"/>
      <c r="C78" s="9" t="str">
        <f>มะเร็ง!C48</f>
        <v>สกลนคร</v>
      </c>
      <c r="D78" s="9" t="str">
        <f>มะเร็ง!D48</f>
        <v>รพ.สกลนคร</v>
      </c>
      <c r="E78" s="10" t="str">
        <f>มะเร็ง!E48</f>
        <v>เตียงสำหรับผู้ป่วย พร้อมตู้ข้างเตียงและโต๊ะรับประทานอาหาร</v>
      </c>
      <c r="F78" s="9">
        <f>มะเร็ง!F48</f>
        <v>2</v>
      </c>
      <c r="G78" s="12">
        <f>มะเร็ง!G48</f>
        <v>0.18</v>
      </c>
      <c r="H78" s="12">
        <f>มะเร็ง!H48</f>
        <v>0.18</v>
      </c>
      <c r="I78" s="12">
        <f>มะเร็ง!I48</f>
        <v>0</v>
      </c>
      <c r="J78" s="12">
        <f>มะเร็ง!J48</f>
        <v>0</v>
      </c>
      <c r="K78" s="12">
        <f>มะเร็ง!K48</f>
        <v>0</v>
      </c>
      <c r="L78" s="120"/>
      <c r="M78" s="120"/>
      <c r="N78" s="120"/>
      <c r="O78" s="120"/>
      <c r="P78" s="120"/>
      <c r="Q78" s="120"/>
      <c r="R78" s="120"/>
      <c r="S78" s="9" t="str">
        <f>มะเร็ง!S48</f>
        <v>รอบ 3</v>
      </c>
      <c r="T78" s="127" t="s">
        <v>201</v>
      </c>
    </row>
    <row r="79" spans="1:20" s="2" customFormat="1" ht="37.5">
      <c r="A79" s="93">
        <f>มะเร็ง!A49</f>
        <v>8</v>
      </c>
      <c r="B79" s="9"/>
      <c r="C79" s="9" t="str">
        <f>มะเร็ง!C49</f>
        <v>สกลนคร</v>
      </c>
      <c r="D79" s="9" t="str">
        <f>มะเร็ง!D49</f>
        <v>รพ.สกลนคร</v>
      </c>
      <c r="E79" s="10" t="str">
        <f>มะเร็ง!E49</f>
        <v>ถังในโตรเจนเหลวเก็บเซลล์ต้นกำเนิด</v>
      </c>
      <c r="F79" s="9">
        <f>มะเร็ง!F49</f>
        <v>1</v>
      </c>
      <c r="G79" s="12">
        <f>มะเร็ง!G49</f>
        <v>8.4000000000000005E-2</v>
      </c>
      <c r="H79" s="12">
        <f>มะเร็ง!H49</f>
        <v>8.4000000000000005E-2</v>
      </c>
      <c r="I79" s="12">
        <f>มะเร็ง!I49</f>
        <v>0</v>
      </c>
      <c r="J79" s="12">
        <f>มะเร็ง!J49</f>
        <v>0</v>
      </c>
      <c r="K79" s="12">
        <f>มะเร็ง!K49</f>
        <v>0</v>
      </c>
      <c r="L79" s="120"/>
      <c r="M79" s="120"/>
      <c r="N79" s="120"/>
      <c r="O79" s="120"/>
      <c r="P79" s="120"/>
      <c r="Q79" s="120"/>
      <c r="R79" s="120"/>
      <c r="S79" s="9" t="str">
        <f>มะเร็ง!S49</f>
        <v>รอบ 3</v>
      </c>
      <c r="T79" s="127" t="s">
        <v>201</v>
      </c>
    </row>
    <row r="80" spans="1:20" s="2" customFormat="1" ht="37.5">
      <c r="A80" s="93">
        <f>มะเร็ง!A50</f>
        <v>8</v>
      </c>
      <c r="B80" s="9"/>
      <c r="C80" s="9" t="str">
        <f>มะเร็ง!C50</f>
        <v>สกลนคร</v>
      </c>
      <c r="D80" s="9" t="str">
        <f>มะเร็ง!D50</f>
        <v>รพ.สกลนคร</v>
      </c>
      <c r="E80" s="10" t="str">
        <f>มะเร็ง!E50</f>
        <v>คอมพิวเตอร์ พร้อมเครื่องสำรองไฟ</v>
      </c>
      <c r="F80" s="9">
        <f>มะเร็ง!F50</f>
        <v>2</v>
      </c>
      <c r="G80" s="12">
        <f>มะเร็ง!G50</f>
        <v>6.6000000000000003E-2</v>
      </c>
      <c r="H80" s="12">
        <f>มะเร็ง!H50</f>
        <v>6.6000000000000003E-2</v>
      </c>
      <c r="I80" s="12">
        <f>มะเร็ง!I50</f>
        <v>0</v>
      </c>
      <c r="J80" s="12">
        <f>มะเร็ง!J50</f>
        <v>0</v>
      </c>
      <c r="K80" s="12">
        <f>มะเร็ง!K50</f>
        <v>0</v>
      </c>
      <c r="L80" s="120"/>
      <c r="M80" s="120"/>
      <c r="N80" s="120"/>
      <c r="O80" s="120"/>
      <c r="P80" s="120"/>
      <c r="Q80" s="120"/>
      <c r="R80" s="120"/>
      <c r="S80" s="9" t="str">
        <f>มะเร็ง!S50</f>
        <v>รอบ 3</v>
      </c>
      <c r="T80" s="127" t="s">
        <v>201</v>
      </c>
    </row>
    <row r="81" spans="1:20" s="2" customFormat="1" ht="37.5">
      <c r="A81" s="93">
        <f>มะเร็ง!A51</f>
        <v>8</v>
      </c>
      <c r="B81" s="9"/>
      <c r="C81" s="9" t="str">
        <f>มะเร็ง!C51</f>
        <v>สกลนคร</v>
      </c>
      <c r="D81" s="9" t="str">
        <f>มะเร็ง!D51</f>
        <v>รพ.สกลนคร</v>
      </c>
      <c r="E81" s="10" t="str">
        <f>มะเร็ง!E51</f>
        <v>จอ LCD monitor</v>
      </c>
      <c r="F81" s="9">
        <f>มะเร็ง!F51</f>
        <v>2</v>
      </c>
      <c r="G81" s="12">
        <f>มะเร็ง!G51</f>
        <v>1.4E-2</v>
      </c>
      <c r="H81" s="12">
        <f>มะเร็ง!H51</f>
        <v>1.4E-2</v>
      </c>
      <c r="I81" s="12">
        <f>มะเร็ง!I51</f>
        <v>0</v>
      </c>
      <c r="J81" s="12">
        <f>มะเร็ง!J51</f>
        <v>0</v>
      </c>
      <c r="K81" s="12">
        <f>มะเร็ง!K51</f>
        <v>0</v>
      </c>
      <c r="L81" s="120"/>
      <c r="M81" s="120"/>
      <c r="N81" s="120"/>
      <c r="O81" s="120"/>
      <c r="P81" s="120"/>
      <c r="Q81" s="120"/>
      <c r="R81" s="120"/>
      <c r="S81" s="9" t="str">
        <f>มะเร็ง!S51</f>
        <v>รอบ 3</v>
      </c>
      <c r="T81" s="127" t="s">
        <v>201</v>
      </c>
    </row>
    <row r="82" spans="1:20" s="2" customFormat="1" ht="38.25" thickBot="1">
      <c r="A82" s="94">
        <f>มะเร็ง!A52</f>
        <v>8</v>
      </c>
      <c r="B82" s="95"/>
      <c r="C82" s="95" t="str">
        <f>มะเร็ง!C52</f>
        <v>สกลนคร</v>
      </c>
      <c r="D82" s="95" t="str">
        <f>มะเร็ง!D52</f>
        <v>รพ.สกลนคร</v>
      </c>
      <c r="E82" s="87" t="str">
        <f>มะเร็ง!E52</f>
        <v>เครื่องย้อมสีชิ้นเนื้อแบบพิเศษ</v>
      </c>
      <c r="F82" s="95">
        <f>มะเร็ง!F52</f>
        <v>1</v>
      </c>
      <c r="G82" s="96">
        <f>มะเร็ง!G52</f>
        <v>5</v>
      </c>
      <c r="H82" s="96">
        <f>มะเร็ง!H52</f>
        <v>5</v>
      </c>
      <c r="I82" s="96">
        <f>มะเร็ง!I52</f>
        <v>0</v>
      </c>
      <c r="J82" s="96">
        <f>มะเร็ง!J52</f>
        <v>0</v>
      </c>
      <c r="K82" s="96">
        <f>มะเร็ง!K52</f>
        <v>0</v>
      </c>
      <c r="L82" s="121"/>
      <c r="M82" s="121"/>
      <c r="N82" s="121"/>
      <c r="O82" s="121"/>
      <c r="P82" s="121"/>
      <c r="Q82" s="121"/>
      <c r="R82" s="121"/>
      <c r="S82" s="95" t="str">
        <f>มะเร็ง!S52</f>
        <v>รอบ 3</v>
      </c>
      <c r="T82" s="128" t="s">
        <v>201</v>
      </c>
    </row>
    <row r="83" spans="1:20" s="8" customFormat="1" ht="37.5">
      <c r="A83" s="105">
        <f>การบาดเจ็บฯ!A5</f>
        <v>8</v>
      </c>
      <c r="B83" s="106"/>
      <c r="C83" s="106" t="str">
        <f>การบาดเจ็บฯ!C5</f>
        <v>อุดรธานี</v>
      </c>
      <c r="D83" s="106" t="str">
        <f>การบาดเจ็บฯ!D5</f>
        <v>รพ.อุดรธานี</v>
      </c>
      <c r="E83" s="107" t="str">
        <f>การบาดเจ็บฯ!E5</f>
        <v>ชุดเครื่องมือผ่าตัดกระดูกใช้แบตเตอรี่ (Compact drive ไฟฟ้า)</v>
      </c>
      <c r="F83" s="106">
        <f>การบาดเจ็บฯ!F5</f>
        <v>7</v>
      </c>
      <c r="G83" s="113">
        <f>การบาดเจ็บฯ!G5</f>
        <v>7.7000000000000011</v>
      </c>
      <c r="H83" s="113">
        <f>การบาดเจ็บฯ!H5</f>
        <v>7.7000000000000011</v>
      </c>
      <c r="I83" s="113">
        <f>การบาดเจ็บฯ!I5</f>
        <v>0</v>
      </c>
      <c r="J83" s="113">
        <f>การบาดเจ็บฯ!J5</f>
        <v>0</v>
      </c>
      <c r="K83" s="113">
        <f>การบาดเจ็บฯ!K5</f>
        <v>0</v>
      </c>
      <c r="L83" s="119"/>
      <c r="M83" s="119"/>
      <c r="N83" s="119"/>
      <c r="O83" s="119"/>
      <c r="P83" s="119"/>
      <c r="Q83" s="119"/>
      <c r="R83" s="119"/>
      <c r="S83" s="106" t="str">
        <f>การบาดเจ็บฯ!S5</f>
        <v>รอบ 1</v>
      </c>
      <c r="T83" s="129" t="s">
        <v>213</v>
      </c>
    </row>
    <row r="84" spans="1:20" s="8" customFormat="1" ht="37.5">
      <c r="A84" s="101">
        <f>การบาดเจ็บฯ!A6</f>
        <v>8</v>
      </c>
      <c r="B84" s="100"/>
      <c r="C84" s="100" t="str">
        <f>การบาดเจ็บฯ!C6</f>
        <v>อุดรธานี</v>
      </c>
      <c r="D84" s="100" t="str">
        <f>การบาดเจ็บฯ!D6</f>
        <v>รพ.อุดรธานี</v>
      </c>
      <c r="E84" s="32" t="str">
        <f>การบาดเจ็บฯ!E6</f>
        <v>ชุดผ่าตัดสมองโดยการส่องกล้อง (endoscope assist neurosurgery)</v>
      </c>
      <c r="F84" s="100">
        <f>การบาดเจ็บฯ!F6</f>
        <v>1</v>
      </c>
      <c r="G84" s="102">
        <f>การบาดเจ็บฯ!G6</f>
        <v>14</v>
      </c>
      <c r="H84" s="102">
        <f>การบาดเจ็บฯ!H6</f>
        <v>14</v>
      </c>
      <c r="I84" s="102">
        <f>การบาดเจ็บฯ!I6</f>
        <v>0</v>
      </c>
      <c r="J84" s="102">
        <f>การบาดเจ็บฯ!J6</f>
        <v>0</v>
      </c>
      <c r="K84" s="102">
        <f>การบาดเจ็บฯ!K6</f>
        <v>0</v>
      </c>
      <c r="L84" s="120"/>
      <c r="M84" s="120"/>
      <c r="N84" s="120"/>
      <c r="O84" s="120"/>
      <c r="P84" s="120"/>
      <c r="Q84" s="120"/>
      <c r="R84" s="120"/>
      <c r="S84" s="100" t="str">
        <f>การบาดเจ็บฯ!S6</f>
        <v>รอบ 1</v>
      </c>
      <c r="T84" s="130" t="s">
        <v>213</v>
      </c>
    </row>
    <row r="85" spans="1:20" s="8" customFormat="1" ht="56.25">
      <c r="A85" s="101">
        <f>การบาดเจ็บฯ!A7</f>
        <v>8</v>
      </c>
      <c r="B85" s="100"/>
      <c r="C85" s="100" t="str">
        <f>การบาดเจ็บฯ!C7</f>
        <v>อุดรธานี</v>
      </c>
      <c r="D85" s="100" t="str">
        <f>การบาดเจ็บฯ!D7</f>
        <v>รพ.อุดรธานี</v>
      </c>
      <c r="E85" s="32" t="str">
        <f>การบาดเจ็บฯ!E7</f>
        <v>เครื่องสลายเนื้อเยื่อโดยใช้คลื่นความถี่สูง Ultrasonic surgical  aspirator (neurosurgery)</v>
      </c>
      <c r="F85" s="100">
        <f>การบาดเจ็บฯ!F7</f>
        <v>1</v>
      </c>
      <c r="G85" s="102">
        <f>การบาดเจ็บฯ!G7</f>
        <v>8</v>
      </c>
      <c r="H85" s="102">
        <f>การบาดเจ็บฯ!H7</f>
        <v>8</v>
      </c>
      <c r="I85" s="102">
        <f>การบาดเจ็บฯ!I7</f>
        <v>0</v>
      </c>
      <c r="J85" s="102">
        <f>การบาดเจ็บฯ!J7</f>
        <v>0</v>
      </c>
      <c r="K85" s="102">
        <f>การบาดเจ็บฯ!K7</f>
        <v>0</v>
      </c>
      <c r="L85" s="120"/>
      <c r="M85" s="120"/>
      <c r="N85" s="120"/>
      <c r="O85" s="120"/>
      <c r="P85" s="120"/>
      <c r="Q85" s="120"/>
      <c r="R85" s="120"/>
      <c r="S85" s="100" t="str">
        <f>การบาดเจ็บฯ!S7</f>
        <v>รอบ 1</v>
      </c>
      <c r="T85" s="130" t="s">
        <v>213</v>
      </c>
    </row>
    <row r="86" spans="1:20" s="8" customFormat="1" ht="37.5">
      <c r="A86" s="101">
        <f>การบาดเจ็บฯ!A8</f>
        <v>8</v>
      </c>
      <c r="B86" s="100"/>
      <c r="C86" s="100" t="str">
        <f>การบาดเจ็บฯ!C8</f>
        <v>อุดรธานี</v>
      </c>
      <c r="D86" s="100" t="str">
        <f>การบาดเจ็บฯ!D8</f>
        <v>รพ.อุดรธานี</v>
      </c>
      <c r="E86" s="32" t="str">
        <f>การบาดเจ็บฯ!E8</f>
        <v>เครื่องส่องระบบทางเดินหายใจไฟเบอออฟติก (ดมยา)</v>
      </c>
      <c r="F86" s="100">
        <f>การบาดเจ็บฯ!F8</f>
        <v>1</v>
      </c>
      <c r="G86" s="102">
        <f>การบาดเจ็บฯ!G8</f>
        <v>1.28</v>
      </c>
      <c r="H86" s="102">
        <f>การบาดเจ็บฯ!H8</f>
        <v>1.28</v>
      </c>
      <c r="I86" s="102">
        <f>การบาดเจ็บฯ!I8</f>
        <v>0</v>
      </c>
      <c r="J86" s="102">
        <f>การบาดเจ็บฯ!J8</f>
        <v>0</v>
      </c>
      <c r="K86" s="102">
        <f>การบาดเจ็บฯ!K8</f>
        <v>0</v>
      </c>
      <c r="L86" s="120"/>
      <c r="M86" s="120"/>
      <c r="N86" s="120"/>
      <c r="O86" s="120"/>
      <c r="P86" s="120"/>
      <c r="Q86" s="120"/>
      <c r="R86" s="120"/>
      <c r="S86" s="100" t="str">
        <f>การบาดเจ็บฯ!S8</f>
        <v>รอบ 1</v>
      </c>
      <c r="T86" s="130" t="s">
        <v>213</v>
      </c>
    </row>
    <row r="87" spans="1:20" s="8" customFormat="1" ht="56.25">
      <c r="A87" s="101">
        <f>การบาดเจ็บฯ!A9</f>
        <v>8</v>
      </c>
      <c r="B87" s="100"/>
      <c r="C87" s="100" t="str">
        <f>การบาดเจ็บฯ!C9</f>
        <v>อุดรธานี</v>
      </c>
      <c r="D87" s="100" t="str">
        <f>การบาดเจ็บฯ!D9</f>
        <v>รพ.อุดรธานี</v>
      </c>
      <c r="E87" s="32" t="str">
        <f>การบาดเจ็บฯ!E9</f>
        <v>เครื่องมือผ่าตัดผ่านกล้องชนิดยืดหยุ่นขนาดเลนส์ 10 mm (Set เครื่องมือ Laparscope เพิ่มเติม  Lens 10 mm  ชนิด Flexible)</v>
      </c>
      <c r="F87" s="100">
        <f>การบาดเจ็บฯ!F9</f>
        <v>1</v>
      </c>
      <c r="G87" s="102">
        <f>การบาดเจ็บฯ!G9</f>
        <v>1.2</v>
      </c>
      <c r="H87" s="102">
        <f>การบาดเจ็บฯ!H9</f>
        <v>1.2</v>
      </c>
      <c r="I87" s="102">
        <f>การบาดเจ็บฯ!I9</f>
        <v>0</v>
      </c>
      <c r="J87" s="102">
        <f>การบาดเจ็บฯ!J9</f>
        <v>0</v>
      </c>
      <c r="K87" s="102">
        <f>การบาดเจ็บฯ!K9</f>
        <v>0</v>
      </c>
      <c r="L87" s="120"/>
      <c r="M87" s="120"/>
      <c r="N87" s="120"/>
      <c r="O87" s="120"/>
      <c r="P87" s="120"/>
      <c r="Q87" s="120"/>
      <c r="R87" s="120"/>
      <c r="S87" s="100" t="str">
        <f>การบาดเจ็บฯ!S9</f>
        <v>รอบ 1</v>
      </c>
      <c r="T87" s="130" t="s">
        <v>213</v>
      </c>
    </row>
    <row r="88" spans="1:20" s="8" customFormat="1" ht="37.5">
      <c r="A88" s="101">
        <f>การบาดเจ็บฯ!A10</f>
        <v>8</v>
      </c>
      <c r="B88" s="100"/>
      <c r="C88" s="100" t="str">
        <f>การบาดเจ็บฯ!C10</f>
        <v>อุดรธานี</v>
      </c>
      <c r="D88" s="100" t="str">
        <f>การบาดเจ็บฯ!D10</f>
        <v>รพ.อุดรธานี</v>
      </c>
      <c r="E88" s="32" t="str">
        <f>การบาดเจ็บฯ!E10</f>
        <v>เตียงผ่าตัดกระดูก (Fracture table)</v>
      </c>
      <c r="F88" s="100">
        <f>การบาดเจ็บฯ!F10</f>
        <v>1</v>
      </c>
      <c r="G88" s="102">
        <f>การบาดเจ็บฯ!G10</f>
        <v>5</v>
      </c>
      <c r="H88" s="102">
        <f>การบาดเจ็บฯ!H10</f>
        <v>5</v>
      </c>
      <c r="I88" s="102">
        <f>การบาดเจ็บฯ!I10</f>
        <v>0</v>
      </c>
      <c r="J88" s="102">
        <f>การบาดเจ็บฯ!J10</f>
        <v>0</v>
      </c>
      <c r="K88" s="102">
        <f>การบาดเจ็บฯ!K10</f>
        <v>0</v>
      </c>
      <c r="L88" s="120"/>
      <c r="M88" s="120"/>
      <c r="N88" s="120"/>
      <c r="O88" s="120"/>
      <c r="P88" s="120"/>
      <c r="Q88" s="120"/>
      <c r="R88" s="120"/>
      <c r="S88" s="100" t="str">
        <f>การบาดเจ็บฯ!S10</f>
        <v>รอบ 1</v>
      </c>
      <c r="T88" s="130" t="s">
        <v>213</v>
      </c>
    </row>
    <row r="89" spans="1:20" s="8" customFormat="1" ht="37.5">
      <c r="A89" s="101">
        <f>การบาดเจ็บฯ!A11</f>
        <v>8</v>
      </c>
      <c r="B89" s="100"/>
      <c r="C89" s="100" t="str">
        <f>การบาดเจ็บฯ!C11</f>
        <v>อุดรธานี</v>
      </c>
      <c r="D89" s="100" t="str">
        <f>การบาดเจ็บฯ!D11</f>
        <v>รพ.อุดรธานี</v>
      </c>
      <c r="E89" s="32" t="str">
        <f>การบาดเจ็บฯ!E11</f>
        <v>เครืองถ่ายภาพเอกซเรย์และส่งตรวจภาพ (Fluoroscope)</v>
      </c>
      <c r="F89" s="100">
        <f>การบาดเจ็บฯ!F11</f>
        <v>1</v>
      </c>
      <c r="G89" s="102">
        <f>การบาดเจ็บฯ!G11</f>
        <v>5</v>
      </c>
      <c r="H89" s="102">
        <f>การบาดเจ็บฯ!H11</f>
        <v>5</v>
      </c>
      <c r="I89" s="102">
        <f>การบาดเจ็บฯ!I11</f>
        <v>0</v>
      </c>
      <c r="J89" s="102">
        <f>การบาดเจ็บฯ!J11</f>
        <v>0</v>
      </c>
      <c r="K89" s="102">
        <f>การบาดเจ็บฯ!K11</f>
        <v>0</v>
      </c>
      <c r="L89" s="120"/>
      <c r="M89" s="120"/>
      <c r="N89" s="120"/>
      <c r="O89" s="120"/>
      <c r="P89" s="120"/>
      <c r="Q89" s="120"/>
      <c r="R89" s="120"/>
      <c r="S89" s="100" t="str">
        <f>การบาดเจ็บฯ!S11</f>
        <v>รอบ 1</v>
      </c>
      <c r="T89" s="130" t="s">
        <v>213</v>
      </c>
    </row>
    <row r="90" spans="1:20" s="8" customFormat="1" ht="37.5">
      <c r="A90" s="101">
        <f>การบาดเจ็บฯ!A12</f>
        <v>8</v>
      </c>
      <c r="B90" s="100"/>
      <c r="C90" s="100" t="str">
        <f>การบาดเจ็บฯ!C12</f>
        <v>อุดรธานี</v>
      </c>
      <c r="D90" s="100" t="str">
        <f>การบาดเจ็บฯ!D12</f>
        <v>รพ.อุดรธานี</v>
      </c>
      <c r="E90" s="32" t="str">
        <f>การบาดเจ็บฯ!E12</f>
        <v>เครื่อง X ray ในห้องผ่าตัด (C arm)</v>
      </c>
      <c r="F90" s="100">
        <f>การบาดเจ็บฯ!F12</f>
        <v>1</v>
      </c>
      <c r="G90" s="102">
        <f>การบาดเจ็บฯ!G12</f>
        <v>5</v>
      </c>
      <c r="H90" s="102">
        <f>การบาดเจ็บฯ!H12</f>
        <v>5</v>
      </c>
      <c r="I90" s="102">
        <f>การบาดเจ็บฯ!I12</f>
        <v>0</v>
      </c>
      <c r="J90" s="102">
        <f>การบาดเจ็บฯ!J12</f>
        <v>0</v>
      </c>
      <c r="K90" s="102">
        <f>การบาดเจ็บฯ!K12</f>
        <v>0</v>
      </c>
      <c r="L90" s="120"/>
      <c r="M90" s="120"/>
      <c r="N90" s="120"/>
      <c r="O90" s="120"/>
      <c r="P90" s="120"/>
      <c r="Q90" s="120"/>
      <c r="R90" s="120"/>
      <c r="S90" s="100" t="str">
        <f>การบาดเจ็บฯ!S12</f>
        <v>รอบ 1</v>
      </c>
      <c r="T90" s="130" t="s">
        <v>213</v>
      </c>
    </row>
    <row r="91" spans="1:20" s="8" customFormat="1" ht="37.5">
      <c r="A91" s="101">
        <f>การบาดเจ็บฯ!A13</f>
        <v>8</v>
      </c>
      <c r="B91" s="100"/>
      <c r="C91" s="100" t="str">
        <f>การบาดเจ็บฯ!C13</f>
        <v>อุดรธานี</v>
      </c>
      <c r="D91" s="100" t="str">
        <f>การบาดเจ็บฯ!D13</f>
        <v>รพ.อุดรธานี</v>
      </c>
      <c r="E91" s="32" t="str">
        <f>การบาดเจ็บฯ!E13</f>
        <v>เครื่องส่องหลอดลมระบบวีดีทัศน์</v>
      </c>
      <c r="F91" s="100">
        <f>การบาดเจ็บฯ!F13</f>
        <v>2</v>
      </c>
      <c r="G91" s="102">
        <f>การบาดเจ็บฯ!G13</f>
        <v>0.3</v>
      </c>
      <c r="H91" s="102">
        <f>การบาดเจ็บฯ!H13</f>
        <v>0.3</v>
      </c>
      <c r="I91" s="102">
        <f>การบาดเจ็บฯ!I13</f>
        <v>0</v>
      </c>
      <c r="J91" s="102">
        <f>การบาดเจ็บฯ!J13</f>
        <v>0</v>
      </c>
      <c r="K91" s="102">
        <f>การบาดเจ็บฯ!K13</f>
        <v>0</v>
      </c>
      <c r="L91" s="120"/>
      <c r="M91" s="120"/>
      <c r="N91" s="120"/>
      <c r="O91" s="120"/>
      <c r="P91" s="120"/>
      <c r="Q91" s="120"/>
      <c r="R91" s="120"/>
      <c r="S91" s="100" t="str">
        <f>การบาดเจ็บฯ!S13</f>
        <v>รอบ 1</v>
      </c>
      <c r="T91" s="130" t="s">
        <v>213</v>
      </c>
    </row>
    <row r="92" spans="1:20" s="8" customFormat="1" ht="37.5">
      <c r="A92" s="101">
        <f>การบาดเจ็บฯ!A14</f>
        <v>8</v>
      </c>
      <c r="B92" s="100"/>
      <c r="C92" s="100" t="str">
        <f>การบาดเจ็บฯ!C14</f>
        <v>อุดรธานี</v>
      </c>
      <c r="D92" s="100" t="str">
        <f>การบาดเจ็บฯ!D14</f>
        <v>รพ.อุดรธานี</v>
      </c>
      <c r="E92" s="32" t="str">
        <f>การบาดเจ็บฯ!E14</f>
        <v>ชุดเครื่องมือผ่าตัดใส่ nail</v>
      </c>
      <c r="F92" s="100">
        <f>การบาดเจ็บฯ!F14</f>
        <v>1</v>
      </c>
      <c r="G92" s="102">
        <f>การบาดเจ็บฯ!G14</f>
        <v>0.4</v>
      </c>
      <c r="H92" s="102">
        <f>การบาดเจ็บฯ!H14</f>
        <v>0.4</v>
      </c>
      <c r="I92" s="102">
        <f>การบาดเจ็บฯ!I14</f>
        <v>0</v>
      </c>
      <c r="J92" s="102">
        <f>การบาดเจ็บฯ!J14</f>
        <v>0</v>
      </c>
      <c r="K92" s="102">
        <f>การบาดเจ็บฯ!K14</f>
        <v>0</v>
      </c>
      <c r="L92" s="120"/>
      <c r="M92" s="120"/>
      <c r="N92" s="120"/>
      <c r="O92" s="120"/>
      <c r="P92" s="120"/>
      <c r="Q92" s="120"/>
      <c r="R92" s="120"/>
      <c r="S92" s="100" t="str">
        <f>การบาดเจ็บฯ!S14</f>
        <v>รอบ 1</v>
      </c>
      <c r="T92" s="130" t="s">
        <v>213</v>
      </c>
    </row>
    <row r="93" spans="1:20" s="8" customFormat="1" ht="37.5">
      <c r="A93" s="101">
        <f>การบาดเจ็บฯ!A15</f>
        <v>8</v>
      </c>
      <c r="B93" s="100"/>
      <c r="C93" s="100" t="str">
        <f>การบาดเจ็บฯ!C15</f>
        <v>อุดรธานี</v>
      </c>
      <c r="D93" s="100" t="str">
        <f>การบาดเจ็บฯ!D15</f>
        <v>รพ.อุดรธานี</v>
      </c>
      <c r="E93" s="32" t="str">
        <f>การบาดเจ็บฯ!E15</f>
        <v>เครื่องช่วยกระบวนการป๊มและฟื้นคืนชีพผู้ป่วย (Automatic CPR)</v>
      </c>
      <c r="F93" s="100">
        <f>การบาดเจ็บฯ!F15</f>
        <v>2</v>
      </c>
      <c r="G93" s="102">
        <f>การบาดเจ็บฯ!G15</f>
        <v>2</v>
      </c>
      <c r="H93" s="102">
        <f>การบาดเจ็บฯ!H15</f>
        <v>2</v>
      </c>
      <c r="I93" s="102">
        <f>การบาดเจ็บฯ!I15</f>
        <v>0</v>
      </c>
      <c r="J93" s="102">
        <f>การบาดเจ็บฯ!J15</f>
        <v>0</v>
      </c>
      <c r="K93" s="102">
        <f>การบาดเจ็บฯ!K15</f>
        <v>0</v>
      </c>
      <c r="L93" s="120"/>
      <c r="M93" s="120"/>
      <c r="N93" s="120"/>
      <c r="O93" s="120"/>
      <c r="P93" s="120"/>
      <c r="Q93" s="120"/>
      <c r="R93" s="120"/>
      <c r="S93" s="100" t="str">
        <f>การบาดเจ็บฯ!S15</f>
        <v>รอบ 1</v>
      </c>
      <c r="T93" s="130" t="s">
        <v>213</v>
      </c>
    </row>
    <row r="94" spans="1:20" s="8" customFormat="1" ht="39" customHeight="1">
      <c r="A94" s="101">
        <f>การบาดเจ็บฯ!A16</f>
        <v>8</v>
      </c>
      <c r="B94" s="100"/>
      <c r="C94" s="100" t="str">
        <f>การบาดเจ็บฯ!C16</f>
        <v>อุดรธานี</v>
      </c>
      <c r="D94" s="100" t="str">
        <f>การบาดเจ็บฯ!D16</f>
        <v>รพ.อุดรธานี</v>
      </c>
      <c r="E94" s="32" t="str">
        <f>การบาดเจ็บฯ!E16</f>
        <v>รถ ambulance (VIP)</v>
      </c>
      <c r="F94" s="100">
        <f>การบาดเจ็บฯ!F16</f>
        <v>1</v>
      </c>
      <c r="G94" s="102">
        <f>การบาดเจ็บฯ!G16</f>
        <v>4.9000000000000004</v>
      </c>
      <c r="H94" s="102">
        <f>การบาดเจ็บฯ!H16</f>
        <v>4.9000000000000004</v>
      </c>
      <c r="I94" s="102">
        <f>การบาดเจ็บฯ!I16</f>
        <v>0</v>
      </c>
      <c r="J94" s="102">
        <f>การบาดเจ็บฯ!J16</f>
        <v>0</v>
      </c>
      <c r="K94" s="102">
        <f>การบาดเจ็บฯ!K16</f>
        <v>0</v>
      </c>
      <c r="L94" s="120"/>
      <c r="M94" s="120"/>
      <c r="N94" s="120"/>
      <c r="O94" s="120"/>
      <c r="P94" s="120"/>
      <c r="Q94" s="120"/>
      <c r="R94" s="120"/>
      <c r="S94" s="100" t="str">
        <f>การบาดเจ็บฯ!S16</f>
        <v>รอบ 1</v>
      </c>
      <c r="T94" s="130" t="s">
        <v>213</v>
      </c>
    </row>
    <row r="95" spans="1:20" s="25" customFormat="1" ht="37.5">
      <c r="A95" s="101">
        <f>การบาดเจ็บฯ!A17</f>
        <v>8</v>
      </c>
      <c r="B95" s="100"/>
      <c r="C95" s="100" t="str">
        <f>การบาดเจ็บฯ!C17</f>
        <v>อุดรธานี</v>
      </c>
      <c r="D95" s="100" t="str">
        <f>การบาดเจ็บฯ!D17</f>
        <v>รพ.อุดรธานี</v>
      </c>
      <c r="E95" s="32" t="str">
        <f>การบาดเจ็บฯ!E17</f>
        <v>ชุดเครื่องมือผ่าตัดสมองพื้นฐาน</v>
      </c>
      <c r="F95" s="100">
        <f>การบาดเจ็บฯ!F17</f>
        <v>2</v>
      </c>
      <c r="G95" s="102">
        <f>การบาดเจ็บฯ!G17</f>
        <v>2</v>
      </c>
      <c r="H95" s="102">
        <f>การบาดเจ็บฯ!H17</f>
        <v>2</v>
      </c>
      <c r="I95" s="102">
        <f>การบาดเจ็บฯ!I17</f>
        <v>0</v>
      </c>
      <c r="J95" s="102">
        <f>การบาดเจ็บฯ!J17</f>
        <v>0</v>
      </c>
      <c r="K95" s="102">
        <f>การบาดเจ็บฯ!K17</f>
        <v>0</v>
      </c>
      <c r="L95" s="120"/>
      <c r="M95" s="120"/>
      <c r="N95" s="120"/>
      <c r="O95" s="120"/>
      <c r="P95" s="120"/>
      <c r="Q95" s="120"/>
      <c r="R95" s="120"/>
      <c r="S95" s="100" t="str">
        <f>การบาดเจ็บฯ!S17</f>
        <v>รอบ 1</v>
      </c>
      <c r="T95" s="130" t="s">
        <v>213</v>
      </c>
    </row>
    <row r="96" spans="1:20" ht="37.5">
      <c r="A96" s="101">
        <f>การบาดเจ็บฯ!A18</f>
        <v>8</v>
      </c>
      <c r="B96" s="100"/>
      <c r="C96" s="100" t="str">
        <f>การบาดเจ็บฯ!C18</f>
        <v>อุดรธานี</v>
      </c>
      <c r="D96" s="100" t="str">
        <f>การบาดเจ็บฯ!D18</f>
        <v>รพ.อุดรธานี</v>
      </c>
      <c r="E96" s="32" t="str">
        <f>การบาดเจ็บฯ!E18</f>
        <v>เครืองมือผ่าตัดเจาะกระดูกและขากรรไกร</v>
      </c>
      <c r="F96" s="100">
        <f>การบาดเจ็บฯ!F18</f>
        <v>2</v>
      </c>
      <c r="G96" s="102">
        <f>การบาดเจ็บฯ!G18</f>
        <v>3</v>
      </c>
      <c r="H96" s="102">
        <f>การบาดเจ็บฯ!H18</f>
        <v>3</v>
      </c>
      <c r="I96" s="102">
        <f>การบาดเจ็บฯ!I18</f>
        <v>0</v>
      </c>
      <c r="J96" s="102">
        <f>การบาดเจ็บฯ!J18</f>
        <v>0</v>
      </c>
      <c r="K96" s="102">
        <f>การบาดเจ็บฯ!K18</f>
        <v>0</v>
      </c>
      <c r="L96" s="120"/>
      <c r="M96" s="120"/>
      <c r="N96" s="120"/>
      <c r="O96" s="120"/>
      <c r="P96" s="120"/>
      <c r="Q96" s="120"/>
      <c r="R96" s="120"/>
      <c r="S96" s="100" t="str">
        <f>การบาดเจ็บฯ!S18</f>
        <v>รอบ 1</v>
      </c>
      <c r="T96" s="130" t="s">
        <v>213</v>
      </c>
    </row>
    <row r="97" spans="1:20" ht="37.5">
      <c r="A97" s="101">
        <f>การบาดเจ็บฯ!A19</f>
        <v>8</v>
      </c>
      <c r="B97" s="100"/>
      <c r="C97" s="100" t="str">
        <f>การบาดเจ็บฯ!C19</f>
        <v>อุดรธานี</v>
      </c>
      <c r="D97" s="100" t="str">
        <f>การบาดเจ็บฯ!D19</f>
        <v>รพ.อุดรธานี</v>
      </c>
      <c r="E97" s="32" t="str">
        <f>การบาดเจ็บฯ!E19</f>
        <v>เครื่องควบคุมปริมาณสารน้ำสำหรับใช้ห้องตรวจคลื่นแม่เหล็กไฟฟ้า (MRI)</v>
      </c>
      <c r="F97" s="100">
        <f>การบาดเจ็บฯ!F19</f>
        <v>1</v>
      </c>
      <c r="G97" s="102">
        <f>การบาดเจ็บฯ!G19</f>
        <v>1.2</v>
      </c>
      <c r="H97" s="102">
        <f>การบาดเจ็บฯ!H19</f>
        <v>1.2</v>
      </c>
      <c r="I97" s="102">
        <f>การบาดเจ็บฯ!I19</f>
        <v>0</v>
      </c>
      <c r="J97" s="102">
        <f>การบาดเจ็บฯ!J19</f>
        <v>0</v>
      </c>
      <c r="K97" s="102">
        <f>การบาดเจ็บฯ!K19</f>
        <v>0</v>
      </c>
      <c r="L97" s="120"/>
      <c r="M97" s="120"/>
      <c r="N97" s="120"/>
      <c r="O97" s="120"/>
      <c r="P97" s="120"/>
      <c r="Q97" s="120"/>
      <c r="R97" s="120"/>
      <c r="S97" s="100" t="str">
        <f>การบาดเจ็บฯ!S19</f>
        <v>รอบ 1</v>
      </c>
      <c r="T97" s="130" t="s">
        <v>213</v>
      </c>
    </row>
    <row r="98" spans="1:20" ht="37.5">
      <c r="A98" s="101">
        <f>การบาดเจ็บฯ!A20</f>
        <v>8</v>
      </c>
      <c r="B98" s="100"/>
      <c r="C98" s="100" t="str">
        <f>การบาดเจ็บฯ!C20</f>
        <v>อุดรธานี</v>
      </c>
      <c r="D98" s="100" t="str">
        <f>การบาดเจ็บฯ!D20</f>
        <v>รพ.อุดรธานี</v>
      </c>
      <c r="E98" s="32" t="str">
        <f>การบาดเจ็บฯ!E20</f>
        <v>เครื่องให้ความอบอุ่นทารก</v>
      </c>
      <c r="F98" s="100">
        <f>การบาดเจ็บฯ!F20</f>
        <v>1</v>
      </c>
      <c r="G98" s="102">
        <f>การบาดเจ็บฯ!G20</f>
        <v>0.38</v>
      </c>
      <c r="H98" s="102">
        <f>การบาดเจ็บฯ!H20</f>
        <v>0.38</v>
      </c>
      <c r="I98" s="102">
        <f>การบาดเจ็บฯ!I20</f>
        <v>0</v>
      </c>
      <c r="J98" s="102">
        <f>การบาดเจ็บฯ!J20</f>
        <v>0</v>
      </c>
      <c r="K98" s="102">
        <f>การบาดเจ็บฯ!K20</f>
        <v>0</v>
      </c>
      <c r="L98" s="120"/>
      <c r="M98" s="120"/>
      <c r="N98" s="120"/>
      <c r="O98" s="120"/>
      <c r="P98" s="120"/>
      <c r="Q98" s="120"/>
      <c r="R98" s="120"/>
      <c r="S98" s="100" t="str">
        <f>การบาดเจ็บฯ!S20</f>
        <v>รอบ 1</v>
      </c>
      <c r="T98" s="130" t="s">
        <v>213</v>
      </c>
    </row>
    <row r="99" spans="1:20" ht="37.5">
      <c r="A99" s="101">
        <f>การบาดเจ็บฯ!A21</f>
        <v>8</v>
      </c>
      <c r="B99" s="100"/>
      <c r="C99" s="100" t="str">
        <f>การบาดเจ็บฯ!C21</f>
        <v>อุดรธานี</v>
      </c>
      <c r="D99" s="100" t="str">
        <f>การบาดเจ็บฯ!D21</f>
        <v>รพ.อุดรธานี</v>
      </c>
      <c r="E99" s="32" t="str">
        <f>การบาดเจ็บฯ!E21</f>
        <v>เครื่องมือเปิดกระโหลกศีรษะความเร็วสูง</v>
      </c>
      <c r="F99" s="100">
        <f>การบาดเจ็บฯ!F21</f>
        <v>4</v>
      </c>
      <c r="G99" s="102">
        <f>การบาดเจ็บฯ!G21</f>
        <v>6</v>
      </c>
      <c r="H99" s="102">
        <f>การบาดเจ็บฯ!H21</f>
        <v>6</v>
      </c>
      <c r="I99" s="102">
        <f>การบาดเจ็บฯ!I21</f>
        <v>0</v>
      </c>
      <c r="J99" s="102">
        <f>การบาดเจ็บฯ!J21</f>
        <v>0</v>
      </c>
      <c r="K99" s="102">
        <f>การบาดเจ็บฯ!K21</f>
        <v>0</v>
      </c>
      <c r="L99" s="120"/>
      <c r="M99" s="120"/>
      <c r="N99" s="120"/>
      <c r="O99" s="120"/>
      <c r="P99" s="120"/>
      <c r="Q99" s="120"/>
      <c r="R99" s="120"/>
      <c r="S99" s="100" t="str">
        <f>การบาดเจ็บฯ!S21</f>
        <v>รอบ 2</v>
      </c>
      <c r="T99" s="130" t="s">
        <v>213</v>
      </c>
    </row>
    <row r="100" spans="1:20" ht="37.5">
      <c r="A100" s="101">
        <f>การบาดเจ็บฯ!A22</f>
        <v>8</v>
      </c>
      <c r="B100" s="100"/>
      <c r="C100" s="100" t="str">
        <f>การบาดเจ็บฯ!C22</f>
        <v>อุดรธานี</v>
      </c>
      <c r="D100" s="100" t="str">
        <f>การบาดเจ็บฯ!D22</f>
        <v>รพ.อุดรธานี</v>
      </c>
      <c r="E100" s="32" t="str">
        <f>การบาดเจ็บฯ!E22</f>
        <v>ชุดเครื่องรัดห้ามเลือดเคลื่อนที่ได้</v>
      </c>
      <c r="F100" s="100">
        <f>การบาดเจ็บฯ!F22</f>
        <v>2</v>
      </c>
      <c r="G100" s="102">
        <f>การบาดเจ็บฯ!G22</f>
        <v>1</v>
      </c>
      <c r="H100" s="102">
        <f>การบาดเจ็บฯ!H22</f>
        <v>1</v>
      </c>
      <c r="I100" s="102">
        <f>การบาดเจ็บฯ!I22</f>
        <v>0</v>
      </c>
      <c r="J100" s="102">
        <f>การบาดเจ็บฯ!J22</f>
        <v>0</v>
      </c>
      <c r="K100" s="102">
        <f>การบาดเจ็บฯ!K22</f>
        <v>0</v>
      </c>
      <c r="L100" s="120"/>
      <c r="M100" s="120"/>
      <c r="N100" s="120"/>
      <c r="O100" s="120"/>
      <c r="P100" s="120"/>
      <c r="Q100" s="120"/>
      <c r="R100" s="120"/>
      <c r="S100" s="100" t="str">
        <f>การบาดเจ็บฯ!S22</f>
        <v>รอบ 2</v>
      </c>
      <c r="T100" s="130" t="s">
        <v>213</v>
      </c>
    </row>
    <row r="101" spans="1:20" ht="37.5">
      <c r="A101" s="101">
        <f>การบาดเจ็บฯ!A23</f>
        <v>8</v>
      </c>
      <c r="B101" s="100"/>
      <c r="C101" s="100" t="str">
        <f>การบาดเจ็บฯ!C23</f>
        <v>อุดรธานี</v>
      </c>
      <c r="D101" s="100" t="str">
        <f>การบาดเจ็บฯ!D23</f>
        <v>รพ.อุดรธานี</v>
      </c>
      <c r="E101" s="32" t="str">
        <f>การบาดเจ็บฯ!E23</f>
        <v>ชุดเครื่องมือถ่างขยายหน้าท้องชนิดพิเศษ</v>
      </c>
      <c r="F101" s="100">
        <f>การบาดเจ็บฯ!F23</f>
        <v>2</v>
      </c>
      <c r="G101" s="102">
        <f>การบาดเจ็บฯ!G23</f>
        <v>2</v>
      </c>
      <c r="H101" s="102">
        <f>การบาดเจ็บฯ!H23</f>
        <v>2</v>
      </c>
      <c r="I101" s="102">
        <f>การบาดเจ็บฯ!I23</f>
        <v>0</v>
      </c>
      <c r="J101" s="102">
        <f>การบาดเจ็บฯ!J23</f>
        <v>0</v>
      </c>
      <c r="K101" s="102">
        <f>การบาดเจ็บฯ!K23</f>
        <v>0</v>
      </c>
      <c r="L101" s="120"/>
      <c r="M101" s="120"/>
      <c r="N101" s="120"/>
      <c r="O101" s="120"/>
      <c r="P101" s="120"/>
      <c r="Q101" s="120"/>
      <c r="R101" s="120"/>
      <c r="S101" s="100" t="str">
        <f>การบาดเจ็บฯ!S23</f>
        <v>รอบ 2</v>
      </c>
      <c r="T101" s="130" t="s">
        <v>213</v>
      </c>
    </row>
    <row r="102" spans="1:20" ht="37.5">
      <c r="A102" s="101">
        <f>การบาดเจ็บฯ!A24</f>
        <v>8</v>
      </c>
      <c r="B102" s="100"/>
      <c r="C102" s="100" t="str">
        <f>การบาดเจ็บฯ!C24</f>
        <v>อุดรธานี</v>
      </c>
      <c r="D102" s="100" t="str">
        <f>การบาดเจ็บฯ!D24</f>
        <v>รพ.อุดรธานี</v>
      </c>
      <c r="E102" s="32" t="str">
        <f>การบาดเจ็บฯ!E24</f>
        <v>ชุดผ่าตัดผ่านกล้องพร้อมระบบวีดีทัศน์</v>
      </c>
      <c r="F102" s="100">
        <f>การบาดเจ็บฯ!F24</f>
        <v>1</v>
      </c>
      <c r="G102" s="102">
        <f>การบาดเจ็บฯ!G24</f>
        <v>7</v>
      </c>
      <c r="H102" s="102">
        <f>การบาดเจ็บฯ!H24</f>
        <v>7</v>
      </c>
      <c r="I102" s="102">
        <f>การบาดเจ็บฯ!I24</f>
        <v>0</v>
      </c>
      <c r="J102" s="102">
        <f>การบาดเจ็บฯ!J24</f>
        <v>0</v>
      </c>
      <c r="K102" s="102">
        <f>การบาดเจ็บฯ!K24</f>
        <v>0</v>
      </c>
      <c r="L102" s="120"/>
      <c r="M102" s="120"/>
      <c r="N102" s="120"/>
      <c r="O102" s="120"/>
      <c r="P102" s="120"/>
      <c r="Q102" s="120"/>
      <c r="R102" s="120"/>
      <c r="S102" s="100" t="str">
        <f>การบาดเจ็บฯ!S24</f>
        <v>รอบ 2</v>
      </c>
      <c r="T102" s="130" t="s">
        <v>213</v>
      </c>
    </row>
    <row r="103" spans="1:20" ht="36.75" customHeight="1">
      <c r="A103" s="101">
        <f>การบาดเจ็บฯ!A25</f>
        <v>8</v>
      </c>
      <c r="B103" s="100"/>
      <c r="C103" s="100" t="str">
        <f>การบาดเจ็บฯ!C25</f>
        <v>อุดรธานี</v>
      </c>
      <c r="D103" s="100" t="str">
        <f>การบาดเจ็บฯ!D25</f>
        <v>รพ.อุดรธานี</v>
      </c>
      <c r="E103" s="32" t="str">
        <f>การบาดเจ็บฯ!E25</f>
        <v>เครื่องจี้ห้ามเลือด ชนิดคลื่นความถี่สูง
 ( Harmonicsialpal )</v>
      </c>
      <c r="F103" s="100">
        <f>การบาดเจ็บฯ!F25</f>
        <v>1</v>
      </c>
      <c r="G103" s="102">
        <f>การบาดเจ็บฯ!G25</f>
        <v>2</v>
      </c>
      <c r="H103" s="102">
        <f>การบาดเจ็บฯ!H25</f>
        <v>2</v>
      </c>
      <c r="I103" s="102">
        <f>การบาดเจ็บฯ!I25</f>
        <v>0</v>
      </c>
      <c r="J103" s="102">
        <f>การบาดเจ็บฯ!J25</f>
        <v>0</v>
      </c>
      <c r="K103" s="102">
        <f>การบาดเจ็บฯ!K25</f>
        <v>0</v>
      </c>
      <c r="L103" s="120"/>
      <c r="M103" s="120"/>
      <c r="N103" s="120"/>
      <c r="O103" s="120"/>
      <c r="P103" s="120"/>
      <c r="Q103" s="120"/>
      <c r="R103" s="120"/>
      <c r="S103" s="100" t="str">
        <f>การบาดเจ็บฯ!S25</f>
        <v>รอบ 2</v>
      </c>
      <c r="T103" s="130" t="s">
        <v>213</v>
      </c>
    </row>
    <row r="104" spans="1:20" ht="37.5">
      <c r="A104" s="101">
        <f>การบาดเจ็บฯ!A26</f>
        <v>8</v>
      </c>
      <c r="B104" s="100"/>
      <c r="C104" s="100" t="str">
        <f>การบาดเจ็บฯ!C26</f>
        <v>อุดรธานี</v>
      </c>
      <c r="D104" s="100" t="str">
        <f>การบาดเจ็บฯ!D26</f>
        <v>รพ.อุดรธานี</v>
      </c>
      <c r="E104" s="32" t="str">
        <f>การบาดเจ็บฯ!E26</f>
        <v>ชุดสว่านผ่าตัดกระดูกขนาดเล็ก</v>
      </c>
      <c r="F104" s="100">
        <f>การบาดเจ็บฯ!F26</f>
        <v>1</v>
      </c>
      <c r="G104" s="102">
        <f>การบาดเจ็บฯ!G26</f>
        <v>0.73</v>
      </c>
      <c r="H104" s="102">
        <f>การบาดเจ็บฯ!H26</f>
        <v>0.73</v>
      </c>
      <c r="I104" s="102">
        <f>การบาดเจ็บฯ!I26</f>
        <v>0</v>
      </c>
      <c r="J104" s="102">
        <f>การบาดเจ็บฯ!J26</f>
        <v>0</v>
      </c>
      <c r="K104" s="102">
        <f>การบาดเจ็บฯ!K26</f>
        <v>0</v>
      </c>
      <c r="L104" s="120"/>
      <c r="M104" s="120"/>
      <c r="N104" s="120"/>
      <c r="O104" s="120"/>
      <c r="P104" s="120"/>
      <c r="Q104" s="120"/>
      <c r="R104" s="120"/>
      <c r="S104" s="100" t="str">
        <f>การบาดเจ็บฯ!S26</f>
        <v>รอบ 2</v>
      </c>
      <c r="T104" s="130" t="s">
        <v>213</v>
      </c>
    </row>
    <row r="105" spans="1:20" ht="37.5">
      <c r="A105" s="101">
        <f>การบาดเจ็บฯ!A27</f>
        <v>8</v>
      </c>
      <c r="B105" s="100"/>
      <c r="C105" s="100" t="str">
        <f>การบาดเจ็บฯ!C27</f>
        <v>อุดรธานี</v>
      </c>
      <c r="D105" s="100" t="str">
        <f>การบาดเจ็บฯ!D27</f>
        <v>รพ.อุดรธานี</v>
      </c>
      <c r="E105" s="32" t="str">
        <f>การบาดเจ็บฯ!E27</f>
        <v>ชุดเครื่องมือเจาะตัดกระดูกความเร็วสูงด้วยไฟฟ้า</v>
      </c>
      <c r="F105" s="100">
        <f>การบาดเจ็บฯ!F27</f>
        <v>1</v>
      </c>
      <c r="G105" s="102">
        <f>การบาดเจ็บฯ!G27</f>
        <v>1.76</v>
      </c>
      <c r="H105" s="102">
        <f>การบาดเจ็บฯ!H27</f>
        <v>1.76</v>
      </c>
      <c r="I105" s="102">
        <f>การบาดเจ็บฯ!I27</f>
        <v>0</v>
      </c>
      <c r="J105" s="102">
        <f>การบาดเจ็บฯ!J27</f>
        <v>0</v>
      </c>
      <c r="K105" s="102">
        <f>การบาดเจ็บฯ!K27</f>
        <v>0</v>
      </c>
      <c r="L105" s="120"/>
      <c r="M105" s="120"/>
      <c r="N105" s="120"/>
      <c r="O105" s="120"/>
      <c r="P105" s="120"/>
      <c r="Q105" s="120"/>
      <c r="R105" s="120"/>
      <c r="S105" s="100" t="str">
        <f>การบาดเจ็บฯ!S27</f>
        <v>รอบ 2</v>
      </c>
      <c r="T105" s="130" t="s">
        <v>213</v>
      </c>
    </row>
    <row r="106" spans="1:20" ht="37.5">
      <c r="A106" s="101">
        <f>การบาดเจ็บฯ!A28</f>
        <v>8</v>
      </c>
      <c r="B106" s="100"/>
      <c r="C106" s="100" t="str">
        <f>การบาดเจ็บฯ!C28</f>
        <v>อุดรธานี</v>
      </c>
      <c r="D106" s="100" t="str">
        <f>การบาดเจ็บฯ!D28</f>
        <v>รพ.อุดรธานี</v>
      </c>
      <c r="E106" s="32" t="str">
        <f>การบาดเจ็บฯ!E28</f>
        <v>เตียงผู้ป่วยปรับด้วยไฟฟ้าชนิดมีอุปกรณ์ช่วยพยุงและดึงกระดูก</v>
      </c>
      <c r="F106" s="100">
        <f>การบาดเจ็บฯ!F28</f>
        <v>8</v>
      </c>
      <c r="G106" s="102">
        <f>การบาดเจ็บฯ!G28</f>
        <v>2.16</v>
      </c>
      <c r="H106" s="102">
        <f>การบาดเจ็บฯ!H28</f>
        <v>2.16</v>
      </c>
      <c r="I106" s="102">
        <f>การบาดเจ็บฯ!I28</f>
        <v>0</v>
      </c>
      <c r="J106" s="102">
        <f>การบาดเจ็บฯ!J28</f>
        <v>0</v>
      </c>
      <c r="K106" s="102">
        <f>การบาดเจ็บฯ!K28</f>
        <v>0</v>
      </c>
      <c r="L106" s="120"/>
      <c r="M106" s="120"/>
      <c r="N106" s="120"/>
      <c r="O106" s="120"/>
      <c r="P106" s="120"/>
      <c r="Q106" s="120"/>
      <c r="R106" s="120"/>
      <c r="S106" s="100" t="str">
        <f>การบาดเจ็บฯ!S28</f>
        <v>รอบ 3</v>
      </c>
      <c r="T106" s="130" t="s">
        <v>213</v>
      </c>
    </row>
    <row r="107" spans="1:20" ht="37.5">
      <c r="A107" s="101">
        <f>การบาดเจ็บฯ!A29</f>
        <v>8</v>
      </c>
      <c r="B107" s="100"/>
      <c r="C107" s="100" t="str">
        <f>การบาดเจ็บฯ!C29</f>
        <v>อุดรธานี</v>
      </c>
      <c r="D107" s="100" t="str">
        <f>การบาดเจ็บฯ!D29</f>
        <v>รพ.อุดรธานี</v>
      </c>
      <c r="E107" s="32" t="str">
        <f>การบาดเจ็บฯ!E29</f>
        <v>เตียงผ่ากระดูกหลังหลังชนิดหมุนได้ (Jackson Table)</v>
      </c>
      <c r="F107" s="100">
        <f>การบาดเจ็บฯ!F29</f>
        <v>1</v>
      </c>
      <c r="G107" s="102">
        <f>การบาดเจ็บฯ!G29</f>
        <v>8</v>
      </c>
      <c r="H107" s="102">
        <f>การบาดเจ็บฯ!H29</f>
        <v>8</v>
      </c>
      <c r="I107" s="102">
        <f>การบาดเจ็บฯ!I29</f>
        <v>0</v>
      </c>
      <c r="J107" s="102">
        <f>การบาดเจ็บฯ!J29</f>
        <v>0</v>
      </c>
      <c r="K107" s="102">
        <f>การบาดเจ็บฯ!K29</f>
        <v>0</v>
      </c>
      <c r="L107" s="120"/>
      <c r="M107" s="120"/>
      <c r="N107" s="120"/>
      <c r="O107" s="120"/>
      <c r="P107" s="120"/>
      <c r="Q107" s="120"/>
      <c r="R107" s="120"/>
      <c r="S107" s="100" t="str">
        <f>การบาดเจ็บฯ!S29</f>
        <v>รอบ 3</v>
      </c>
      <c r="T107" s="130" t="s">
        <v>213</v>
      </c>
    </row>
    <row r="108" spans="1:20" ht="37.5">
      <c r="A108" s="101">
        <f>การบาดเจ็บฯ!A30</f>
        <v>8</v>
      </c>
      <c r="B108" s="100"/>
      <c r="C108" s="100" t="str">
        <f>การบาดเจ็บฯ!C30</f>
        <v>อุดรธานี</v>
      </c>
      <c r="D108" s="100" t="str">
        <f>การบาดเจ็บฯ!D30</f>
        <v>รพ.อุดรธานี</v>
      </c>
      <c r="E108" s="32" t="str">
        <f>การบาดเจ็บฯ!E30</f>
        <v>เครื่องอุ่นเลือดควบคุมอุณหภูมิ</v>
      </c>
      <c r="F108" s="100">
        <f>การบาดเจ็บฯ!F30</f>
        <v>1</v>
      </c>
      <c r="G108" s="102">
        <f>การบาดเจ็บฯ!G30</f>
        <v>1.6</v>
      </c>
      <c r="H108" s="102">
        <f>การบาดเจ็บฯ!H30</f>
        <v>1.6</v>
      </c>
      <c r="I108" s="102">
        <f>การบาดเจ็บฯ!I30</f>
        <v>0</v>
      </c>
      <c r="J108" s="102">
        <f>การบาดเจ็บฯ!J30</f>
        <v>0</v>
      </c>
      <c r="K108" s="102">
        <f>การบาดเจ็บฯ!K30</f>
        <v>0</v>
      </c>
      <c r="L108" s="120"/>
      <c r="M108" s="120"/>
      <c r="N108" s="120"/>
      <c r="O108" s="120"/>
      <c r="P108" s="120"/>
      <c r="Q108" s="120"/>
      <c r="R108" s="120"/>
      <c r="S108" s="100" t="str">
        <f>การบาดเจ็บฯ!S30</f>
        <v>รอบ 3</v>
      </c>
      <c r="T108" s="130" t="s">
        <v>213</v>
      </c>
    </row>
    <row r="109" spans="1:20" ht="37.5">
      <c r="A109" s="101">
        <f>การบาดเจ็บฯ!A31</f>
        <v>8</v>
      </c>
      <c r="B109" s="100"/>
      <c r="C109" s="100" t="str">
        <f>การบาดเจ็บฯ!C31</f>
        <v>อุดรธานี</v>
      </c>
      <c r="D109" s="100" t="str">
        <f>การบาดเจ็บฯ!D31</f>
        <v>รพ.อุดรธานี</v>
      </c>
      <c r="E109" s="32" t="str">
        <f>การบาดเจ็บฯ!E31</f>
        <v>ชุดเครืองมือผ่าตัดกระดูกพื้นฐาน (basic set)</v>
      </c>
      <c r="F109" s="100">
        <f>การบาดเจ็บฯ!F31</f>
        <v>5</v>
      </c>
      <c r="G109" s="102">
        <f>การบาดเจ็บฯ!G31</f>
        <v>2</v>
      </c>
      <c r="H109" s="102">
        <f>การบาดเจ็บฯ!H31</f>
        <v>2</v>
      </c>
      <c r="I109" s="102">
        <f>การบาดเจ็บฯ!I31</f>
        <v>0</v>
      </c>
      <c r="J109" s="102">
        <f>การบาดเจ็บฯ!J31</f>
        <v>0</v>
      </c>
      <c r="K109" s="102">
        <f>การบาดเจ็บฯ!K31</f>
        <v>0</v>
      </c>
      <c r="L109" s="120"/>
      <c r="M109" s="120"/>
      <c r="N109" s="120"/>
      <c r="O109" s="120"/>
      <c r="P109" s="120"/>
      <c r="Q109" s="120"/>
      <c r="R109" s="120"/>
      <c r="S109" s="100" t="str">
        <f>การบาดเจ็บฯ!S31</f>
        <v>รอบ 3</v>
      </c>
      <c r="T109" s="130" t="s">
        <v>213</v>
      </c>
    </row>
    <row r="110" spans="1:20" ht="38.25" customHeight="1">
      <c r="A110" s="101">
        <f>การบาดเจ็บฯ!A32</f>
        <v>8</v>
      </c>
      <c r="B110" s="100"/>
      <c r="C110" s="100" t="str">
        <f>การบาดเจ็บฯ!C32</f>
        <v>อุดรธานี</v>
      </c>
      <c r="D110" s="100" t="str">
        <f>การบาดเจ็บฯ!D32</f>
        <v>รพ.อุดรธานี</v>
      </c>
      <c r="E110" s="32" t="str">
        <f>การบาดเจ็บฯ!E32</f>
        <v>ชุดผ่าตัดกระดูกหลังโดยการส่องกล้อง (endospine)</v>
      </c>
      <c r="F110" s="100">
        <f>การบาดเจ็บฯ!F32</f>
        <v>1</v>
      </c>
      <c r="G110" s="102">
        <f>การบาดเจ็บฯ!G32</f>
        <v>5</v>
      </c>
      <c r="H110" s="102">
        <f>การบาดเจ็บฯ!H32</f>
        <v>5</v>
      </c>
      <c r="I110" s="102">
        <f>การบาดเจ็บฯ!I32</f>
        <v>0</v>
      </c>
      <c r="J110" s="102">
        <f>การบาดเจ็บฯ!J32</f>
        <v>0</v>
      </c>
      <c r="K110" s="102">
        <f>การบาดเจ็บฯ!K32</f>
        <v>0</v>
      </c>
      <c r="L110" s="120"/>
      <c r="M110" s="120"/>
      <c r="N110" s="120"/>
      <c r="O110" s="120"/>
      <c r="P110" s="120"/>
      <c r="Q110" s="120"/>
      <c r="R110" s="120"/>
      <c r="S110" s="100" t="str">
        <f>การบาดเจ็บฯ!S32</f>
        <v>รอบ 3</v>
      </c>
      <c r="T110" s="130" t="s">
        <v>213</v>
      </c>
    </row>
    <row r="111" spans="1:20" ht="56.25">
      <c r="A111" s="101">
        <f>การบาดเจ็บฯ!A33</f>
        <v>8</v>
      </c>
      <c r="B111" s="100"/>
      <c r="C111" s="100" t="str">
        <f>การบาดเจ็บฯ!C33</f>
        <v>อุดรธานี</v>
      </c>
      <c r="D111" s="100" t="str">
        <f>การบาดเจ็บฯ!D33</f>
        <v>รพ.อุดรธานี</v>
      </c>
      <c r="E111" s="32" t="str">
        <f>การบาดเจ็บฯ!E33</f>
        <v>เครื่องให้ความอบอุ่นทารกแรกเกิดพร้อมเตียงทำหัตถการปรับหมุนได้ 360 องศา พร้อมอุปกรณ์ชุดช่วยชีวิต</v>
      </c>
      <c r="F111" s="100">
        <f>การบาดเจ็บฯ!F33</f>
        <v>1</v>
      </c>
      <c r="G111" s="102">
        <f>การบาดเจ็บฯ!G33</f>
        <v>0.55000000000000004</v>
      </c>
      <c r="H111" s="102">
        <f>การบาดเจ็บฯ!H33</f>
        <v>0.55000000000000004</v>
      </c>
      <c r="I111" s="102">
        <f>การบาดเจ็บฯ!I33</f>
        <v>0</v>
      </c>
      <c r="J111" s="102">
        <f>การบาดเจ็บฯ!J33</f>
        <v>0</v>
      </c>
      <c r="K111" s="102">
        <f>การบาดเจ็บฯ!K33</f>
        <v>0</v>
      </c>
      <c r="L111" s="120"/>
      <c r="M111" s="120"/>
      <c r="N111" s="120"/>
      <c r="O111" s="120"/>
      <c r="P111" s="120"/>
      <c r="Q111" s="120"/>
      <c r="R111" s="120"/>
      <c r="S111" s="100" t="str">
        <f>การบาดเจ็บฯ!S33</f>
        <v>รอบ 3</v>
      </c>
      <c r="T111" s="130" t="s">
        <v>213</v>
      </c>
    </row>
    <row r="112" spans="1:20" ht="75">
      <c r="A112" s="101">
        <f>การบาดเจ็บฯ!A34</f>
        <v>8</v>
      </c>
      <c r="B112" s="100"/>
      <c r="C112" s="100" t="str">
        <f>การบาดเจ็บฯ!C34</f>
        <v>สกลนคร</v>
      </c>
      <c r="D112" s="100" t="str">
        <f>การบาดเจ็บฯ!D34</f>
        <v>รพ.สกลนคร</v>
      </c>
      <c r="E112" s="32" t="str">
        <f>การบาดเจ็บฯ!E34</f>
        <v xml:space="preserve">เครื่องเฝ้าระวัง และติดตามการทำงานของหัวใจ และสัญญาณชีพ (Central monitor):พร้อมเครือข่าย(Bedside monitor) สำหรับ ICU และ Semi ICU Trauma </v>
      </c>
      <c r="F112" s="100">
        <f>การบาดเจ็บฯ!F34</f>
        <v>12</v>
      </c>
      <c r="G112" s="102">
        <f>การบาดเจ็บฯ!G34</f>
        <v>12</v>
      </c>
      <c r="H112" s="102">
        <f>การบาดเจ็บฯ!H34</f>
        <v>12</v>
      </c>
      <c r="I112" s="102">
        <f>การบาดเจ็บฯ!I34</f>
        <v>0</v>
      </c>
      <c r="J112" s="102">
        <f>การบาดเจ็บฯ!J34</f>
        <v>0</v>
      </c>
      <c r="K112" s="102">
        <f>การบาดเจ็บฯ!K34</f>
        <v>0</v>
      </c>
      <c r="L112" s="120"/>
      <c r="M112" s="120"/>
      <c r="N112" s="120"/>
      <c r="O112" s="120"/>
      <c r="P112" s="120"/>
      <c r="Q112" s="120"/>
      <c r="R112" s="120"/>
      <c r="S112" s="100" t="str">
        <f>การบาดเจ็บฯ!S34</f>
        <v>รอบ 1</v>
      </c>
      <c r="T112" s="130" t="s">
        <v>213</v>
      </c>
    </row>
    <row r="113" spans="1:20" ht="37.5">
      <c r="A113" s="101">
        <f>การบาดเจ็บฯ!A35</f>
        <v>8</v>
      </c>
      <c r="B113" s="100"/>
      <c r="C113" s="100" t="str">
        <f>การบาดเจ็บฯ!C35</f>
        <v>สกลนคร</v>
      </c>
      <c r="D113" s="100" t="str">
        <f>การบาดเจ็บฯ!D35</f>
        <v>รพ.สกลนคร</v>
      </c>
      <c r="E113" s="32" t="str">
        <f>การบาดเจ็บฯ!E35</f>
        <v>เตียงไฟฟ้า 5 ไกร์พร้อมรีโมทคอนโทรล(ICU และ Semi ICU Trauma)</v>
      </c>
      <c r="F113" s="100">
        <f>การบาดเจ็บฯ!F35</f>
        <v>12</v>
      </c>
      <c r="G113" s="102">
        <f>การบาดเจ็บฯ!G35</f>
        <v>1.2000000000000002</v>
      </c>
      <c r="H113" s="102">
        <f>การบาดเจ็บฯ!H35</f>
        <v>1.2000000000000002</v>
      </c>
      <c r="I113" s="102">
        <f>การบาดเจ็บฯ!I35</f>
        <v>0</v>
      </c>
      <c r="J113" s="102">
        <f>การบาดเจ็บฯ!J35</f>
        <v>0</v>
      </c>
      <c r="K113" s="102">
        <f>การบาดเจ็บฯ!K35</f>
        <v>0</v>
      </c>
      <c r="L113" s="120"/>
      <c r="M113" s="120"/>
      <c r="N113" s="120"/>
      <c r="O113" s="120"/>
      <c r="P113" s="120"/>
      <c r="Q113" s="120"/>
      <c r="R113" s="120"/>
      <c r="S113" s="100" t="str">
        <f>การบาดเจ็บฯ!S35</f>
        <v>รอบ 1</v>
      </c>
      <c r="T113" s="130" t="s">
        <v>213</v>
      </c>
    </row>
    <row r="114" spans="1:20" ht="37.5">
      <c r="A114" s="101">
        <f>การบาดเจ็บฯ!A36</f>
        <v>8</v>
      </c>
      <c r="B114" s="100"/>
      <c r="C114" s="100" t="str">
        <f>การบาดเจ็บฯ!C36</f>
        <v>สกลนคร</v>
      </c>
      <c r="D114" s="100" t="str">
        <f>การบาดเจ็บฯ!D36</f>
        <v>รพ.สกลนคร</v>
      </c>
      <c r="E114" s="32" t="str">
        <f>การบาดเจ็บฯ!E36</f>
        <v>เครื่องอัลตร้าซาวด์ 3 หัวprob</v>
      </c>
      <c r="F114" s="100">
        <f>การบาดเจ็บฯ!F36</f>
        <v>2</v>
      </c>
      <c r="G114" s="102">
        <f>การบาดเจ็บฯ!G36</f>
        <v>2</v>
      </c>
      <c r="H114" s="102">
        <f>การบาดเจ็บฯ!H36</f>
        <v>2</v>
      </c>
      <c r="I114" s="102">
        <f>การบาดเจ็บฯ!I36</f>
        <v>0</v>
      </c>
      <c r="J114" s="102">
        <f>การบาดเจ็บฯ!J36</f>
        <v>0</v>
      </c>
      <c r="K114" s="102">
        <f>การบาดเจ็บฯ!K36</f>
        <v>0</v>
      </c>
      <c r="L114" s="120"/>
      <c r="M114" s="120"/>
      <c r="N114" s="120"/>
      <c r="O114" s="120"/>
      <c r="P114" s="120"/>
      <c r="Q114" s="120"/>
      <c r="R114" s="120"/>
      <c r="S114" s="100" t="str">
        <f>การบาดเจ็บฯ!S36</f>
        <v>รอบ 1</v>
      </c>
      <c r="T114" s="130" t="s">
        <v>213</v>
      </c>
    </row>
    <row r="115" spans="1:20" ht="37.5">
      <c r="A115" s="101">
        <f>การบาดเจ็บฯ!A37</f>
        <v>8</v>
      </c>
      <c r="B115" s="100"/>
      <c r="C115" s="100" t="str">
        <f>การบาดเจ็บฯ!C37</f>
        <v>สกลนคร</v>
      </c>
      <c r="D115" s="100" t="str">
        <f>การบาดเจ็บฯ!D37</f>
        <v>รพ.สกลนคร</v>
      </c>
      <c r="E115" s="32" t="str">
        <f>การบาดเจ็บฯ!E37</f>
        <v xml:space="preserve">ชุดเครื่องมือผ่าตัด Major set </v>
      </c>
      <c r="F115" s="100">
        <f>การบาดเจ็บฯ!F37</f>
        <v>5</v>
      </c>
      <c r="G115" s="102">
        <f>การบาดเจ็บฯ!G37</f>
        <v>1</v>
      </c>
      <c r="H115" s="102">
        <f>การบาดเจ็บฯ!H37</f>
        <v>1</v>
      </c>
      <c r="I115" s="102">
        <f>การบาดเจ็บฯ!I37</f>
        <v>0</v>
      </c>
      <c r="J115" s="102">
        <f>การบาดเจ็บฯ!J37</f>
        <v>0</v>
      </c>
      <c r="K115" s="102">
        <f>การบาดเจ็บฯ!K37</f>
        <v>0</v>
      </c>
      <c r="L115" s="120"/>
      <c r="M115" s="120"/>
      <c r="N115" s="120"/>
      <c r="O115" s="120"/>
      <c r="P115" s="120"/>
      <c r="Q115" s="120"/>
      <c r="R115" s="120"/>
      <c r="S115" s="100" t="str">
        <f>การบาดเจ็บฯ!S37</f>
        <v>รอบ 1</v>
      </c>
      <c r="T115" s="130" t="s">
        <v>213</v>
      </c>
    </row>
    <row r="116" spans="1:20" ht="37.5">
      <c r="A116" s="101">
        <f>การบาดเจ็บฯ!A38</f>
        <v>8</v>
      </c>
      <c r="B116" s="100"/>
      <c r="C116" s="100" t="str">
        <f>การบาดเจ็บฯ!C38</f>
        <v>สกลนคร</v>
      </c>
      <c r="D116" s="100" t="str">
        <f>การบาดเจ็บฯ!D38</f>
        <v>รพ.สกลนคร</v>
      </c>
      <c r="E116" s="32" t="str">
        <f>การบาดเจ็บฯ!E38</f>
        <v>เครื่องกระตุกหัวใจด้วยไฟฟ้า Defrillator</v>
      </c>
      <c r="F116" s="100">
        <f>การบาดเจ็บฯ!F38</f>
        <v>3</v>
      </c>
      <c r="G116" s="102">
        <f>การบาดเจ็บฯ!G38</f>
        <v>1.0499999999999998</v>
      </c>
      <c r="H116" s="102">
        <f>การบาดเจ็บฯ!H38</f>
        <v>1.0499999999999998</v>
      </c>
      <c r="I116" s="102">
        <f>การบาดเจ็บฯ!I38</f>
        <v>0</v>
      </c>
      <c r="J116" s="102">
        <f>การบาดเจ็บฯ!J38</f>
        <v>0</v>
      </c>
      <c r="K116" s="102">
        <f>การบาดเจ็บฯ!K38</f>
        <v>0</v>
      </c>
      <c r="L116" s="120"/>
      <c r="M116" s="120"/>
      <c r="N116" s="120"/>
      <c r="O116" s="120"/>
      <c r="P116" s="120"/>
      <c r="Q116" s="120"/>
      <c r="R116" s="120"/>
      <c r="S116" s="100" t="str">
        <f>การบาดเจ็บฯ!S38</f>
        <v>รอบ 1</v>
      </c>
      <c r="T116" s="130" t="s">
        <v>213</v>
      </c>
    </row>
    <row r="117" spans="1:20" ht="37.5">
      <c r="A117" s="101">
        <f>การบาดเจ็บฯ!A39</f>
        <v>8</v>
      </c>
      <c r="B117" s="100"/>
      <c r="C117" s="100" t="str">
        <f>การบาดเจ็บฯ!C39</f>
        <v>สกลนคร</v>
      </c>
      <c r="D117" s="100" t="str">
        <f>การบาดเจ็บฯ!D39</f>
        <v>รพ.สกลนคร</v>
      </c>
      <c r="E117" s="32" t="str">
        <f>การบาดเจ็บฯ!E39</f>
        <v>เครื่องช่วยหายใจชนิดคลื่นย้ายได้ Ventilator transfer</v>
      </c>
      <c r="F117" s="100">
        <f>การบาดเจ็บฯ!F39</f>
        <v>5</v>
      </c>
      <c r="G117" s="102">
        <f>การบาดเจ็บฯ!G39</f>
        <v>2.5</v>
      </c>
      <c r="H117" s="102">
        <f>การบาดเจ็บฯ!H39</f>
        <v>2.5</v>
      </c>
      <c r="I117" s="102">
        <f>การบาดเจ็บฯ!I39</f>
        <v>0</v>
      </c>
      <c r="J117" s="102">
        <f>การบาดเจ็บฯ!J39</f>
        <v>0</v>
      </c>
      <c r="K117" s="102">
        <f>การบาดเจ็บฯ!K39</f>
        <v>0</v>
      </c>
      <c r="L117" s="120"/>
      <c r="M117" s="120"/>
      <c r="N117" s="120"/>
      <c r="O117" s="120"/>
      <c r="P117" s="120"/>
      <c r="Q117" s="120"/>
      <c r="R117" s="120"/>
      <c r="S117" s="100" t="str">
        <f>การบาดเจ็บฯ!S39</f>
        <v>รอบ 1</v>
      </c>
      <c r="T117" s="130" t="s">
        <v>213</v>
      </c>
    </row>
    <row r="118" spans="1:20" ht="37.5">
      <c r="A118" s="101">
        <f>การบาดเจ็บฯ!A40</f>
        <v>8</v>
      </c>
      <c r="B118" s="100"/>
      <c r="C118" s="100" t="str">
        <f>การบาดเจ็บฯ!C40</f>
        <v>สกลนคร</v>
      </c>
      <c r="D118" s="100" t="str">
        <f>การบาดเจ็บฯ!D40</f>
        <v>รพ.สกลนคร</v>
      </c>
      <c r="E118" s="32" t="str">
        <f>การบาดเจ็บฯ!E40</f>
        <v>เครื่องทำแปะชื้นเนื้อ Mesh graft(Electric dermatome)</v>
      </c>
      <c r="F118" s="100">
        <f>การบาดเจ็บฯ!F40</f>
        <v>2</v>
      </c>
      <c r="G118" s="102">
        <f>การบาดเจ็บฯ!G40</f>
        <v>1</v>
      </c>
      <c r="H118" s="102">
        <f>การบาดเจ็บฯ!H40</f>
        <v>1</v>
      </c>
      <c r="I118" s="102">
        <f>การบาดเจ็บฯ!I40</f>
        <v>0</v>
      </c>
      <c r="J118" s="102">
        <f>การบาดเจ็บฯ!J40</f>
        <v>0</v>
      </c>
      <c r="K118" s="102">
        <f>การบาดเจ็บฯ!K40</f>
        <v>0</v>
      </c>
      <c r="L118" s="120"/>
      <c r="M118" s="120"/>
      <c r="N118" s="120"/>
      <c r="O118" s="120"/>
      <c r="P118" s="120"/>
      <c r="Q118" s="120"/>
      <c r="R118" s="120"/>
      <c r="S118" s="100" t="str">
        <f>การบาดเจ็บฯ!S40</f>
        <v>รอบ 1</v>
      </c>
      <c r="T118" s="130" t="s">
        <v>213</v>
      </c>
    </row>
    <row r="119" spans="1:20" ht="37.5">
      <c r="A119" s="101">
        <f>การบาดเจ็บฯ!A41</f>
        <v>8</v>
      </c>
      <c r="B119" s="100"/>
      <c r="C119" s="100" t="str">
        <f>การบาดเจ็บฯ!C41</f>
        <v>สกลนคร</v>
      </c>
      <c r="D119" s="100" t="str">
        <f>การบาดเจ็บฯ!D41</f>
        <v>รพ.สกลนคร</v>
      </c>
      <c r="E119" s="32" t="str">
        <f>การบาดเจ็บฯ!E41</f>
        <v>เครื่องติดตามสัญญานชีพแบบเคลื่อนย้ายได้ Monitor BP transfer</v>
      </c>
      <c r="F119" s="100">
        <f>การบาดเจ็บฯ!F41</f>
        <v>5</v>
      </c>
      <c r="G119" s="102">
        <f>การบาดเจ็บฯ!G41</f>
        <v>1.5</v>
      </c>
      <c r="H119" s="102">
        <f>การบาดเจ็บฯ!H41</f>
        <v>1.5</v>
      </c>
      <c r="I119" s="102">
        <f>การบาดเจ็บฯ!I41</f>
        <v>0</v>
      </c>
      <c r="J119" s="102">
        <f>การบาดเจ็บฯ!J41</f>
        <v>0</v>
      </c>
      <c r="K119" s="102">
        <f>การบาดเจ็บฯ!K41</f>
        <v>0</v>
      </c>
      <c r="L119" s="120"/>
      <c r="M119" s="120"/>
      <c r="N119" s="120"/>
      <c r="O119" s="120"/>
      <c r="P119" s="120"/>
      <c r="Q119" s="120"/>
      <c r="R119" s="120"/>
      <c r="S119" s="100" t="str">
        <f>การบาดเจ็บฯ!S41</f>
        <v>รอบ 1</v>
      </c>
      <c r="T119" s="130" t="s">
        <v>213</v>
      </c>
    </row>
    <row r="120" spans="1:20" ht="37.5">
      <c r="A120" s="101">
        <f>การบาดเจ็บฯ!A42</f>
        <v>8</v>
      </c>
      <c r="B120" s="100"/>
      <c r="C120" s="100" t="str">
        <f>การบาดเจ็บฯ!C42</f>
        <v>สกลนคร</v>
      </c>
      <c r="D120" s="100" t="str">
        <f>การบาดเจ็บฯ!D42</f>
        <v>รพ.สกลนคร</v>
      </c>
      <c r="E120" s="32" t="str">
        <f>การบาดเจ็บฯ!E42</f>
        <v>เครื่องเอ็กเรย์ปอด เคลื่อนย้ายได้พร้อมจอ Portable CxR มีจอคอมดูได้เลย</v>
      </c>
      <c r="F120" s="100">
        <f>การบาดเจ็บฯ!F42</f>
        <v>2</v>
      </c>
      <c r="G120" s="102">
        <f>การบาดเจ็บฯ!G42</f>
        <v>2</v>
      </c>
      <c r="H120" s="102">
        <f>การบาดเจ็บฯ!H42</f>
        <v>2</v>
      </c>
      <c r="I120" s="102">
        <f>การบาดเจ็บฯ!I42</f>
        <v>0</v>
      </c>
      <c r="J120" s="102">
        <f>การบาดเจ็บฯ!J42</f>
        <v>0</v>
      </c>
      <c r="K120" s="102">
        <f>การบาดเจ็บฯ!K42</f>
        <v>0</v>
      </c>
      <c r="L120" s="120"/>
      <c r="M120" s="120"/>
      <c r="N120" s="120"/>
      <c r="O120" s="120"/>
      <c r="P120" s="120"/>
      <c r="Q120" s="120"/>
      <c r="R120" s="120"/>
      <c r="S120" s="100" t="str">
        <f>การบาดเจ็บฯ!S42</f>
        <v>รอบ 1</v>
      </c>
      <c r="T120" s="130" t="s">
        <v>213</v>
      </c>
    </row>
    <row r="121" spans="1:20" ht="56.25">
      <c r="A121" s="101">
        <f>การบาดเจ็บฯ!A43</f>
        <v>8</v>
      </c>
      <c r="B121" s="100"/>
      <c r="C121" s="100" t="str">
        <f>การบาดเจ็บฯ!C43</f>
        <v>สกลนคร</v>
      </c>
      <c r="D121" s="100" t="str">
        <f>การบาดเจ็บฯ!D43</f>
        <v>รพ.สกลนคร</v>
      </c>
      <c r="E121" s="32" t="str">
        <f>การบาดเจ็บฯ!E43</f>
        <v>ชุดอุปกรณ์รวมอุปกรณ์ทางการแพทย์ พร้อมหัวจ่ายทางการแพทย์,เต้ารับปลั๊กเสียบไฟฟ้า(pendant)</v>
      </c>
      <c r="F121" s="100">
        <f>การบาดเจ็บฯ!F43</f>
        <v>10</v>
      </c>
      <c r="G121" s="102">
        <f>การบาดเจ็บฯ!G43</f>
        <v>12</v>
      </c>
      <c r="H121" s="102">
        <f>การบาดเจ็บฯ!H43</f>
        <v>12</v>
      </c>
      <c r="I121" s="102">
        <f>การบาดเจ็บฯ!I43</f>
        <v>0</v>
      </c>
      <c r="J121" s="102">
        <f>การบาดเจ็บฯ!J43</f>
        <v>0</v>
      </c>
      <c r="K121" s="102">
        <f>การบาดเจ็บฯ!K43</f>
        <v>0</v>
      </c>
      <c r="L121" s="120"/>
      <c r="M121" s="120"/>
      <c r="N121" s="120"/>
      <c r="O121" s="120"/>
      <c r="P121" s="120"/>
      <c r="Q121" s="120"/>
      <c r="R121" s="120"/>
      <c r="S121" s="100" t="str">
        <f>การบาดเจ็บฯ!S43</f>
        <v>รอบ 1</v>
      </c>
      <c r="T121" s="130" t="s">
        <v>213</v>
      </c>
    </row>
    <row r="122" spans="1:20" ht="37.5">
      <c r="A122" s="101">
        <f>การบาดเจ็บฯ!A44</f>
        <v>8</v>
      </c>
      <c r="B122" s="100"/>
      <c r="C122" s="100" t="str">
        <f>การบาดเจ็บฯ!C44</f>
        <v>สกลนคร</v>
      </c>
      <c r="D122" s="100" t="str">
        <f>การบาดเจ็บฯ!D44</f>
        <v>รพ.สกลนคร</v>
      </c>
      <c r="E122" s="32" t="str">
        <f>การบาดเจ็บฯ!E44</f>
        <v>รถอุปกรณ์การช่วยชีวิต Emergency</v>
      </c>
      <c r="F122" s="100">
        <f>การบาดเจ็บฯ!F44</f>
        <v>6</v>
      </c>
      <c r="G122" s="102">
        <f>การบาดเจ็บฯ!G44</f>
        <v>0.33</v>
      </c>
      <c r="H122" s="102">
        <f>การบาดเจ็บฯ!H44</f>
        <v>0.33</v>
      </c>
      <c r="I122" s="102">
        <f>การบาดเจ็บฯ!I44</f>
        <v>0</v>
      </c>
      <c r="J122" s="102">
        <f>การบาดเจ็บฯ!J44</f>
        <v>0</v>
      </c>
      <c r="K122" s="102">
        <f>การบาดเจ็บฯ!K44</f>
        <v>0</v>
      </c>
      <c r="L122" s="120"/>
      <c r="M122" s="120"/>
      <c r="N122" s="120"/>
      <c r="O122" s="120"/>
      <c r="P122" s="120"/>
      <c r="Q122" s="120"/>
      <c r="R122" s="120"/>
      <c r="S122" s="100" t="str">
        <f>การบาดเจ็บฯ!S44</f>
        <v>รอบ 1</v>
      </c>
      <c r="T122" s="130" t="s">
        <v>213</v>
      </c>
    </row>
    <row r="123" spans="1:20" ht="37.5" customHeight="1">
      <c r="A123" s="101">
        <f>การบาดเจ็บฯ!A45</f>
        <v>8</v>
      </c>
      <c r="B123" s="100"/>
      <c r="C123" s="100" t="str">
        <f>การบาดเจ็บฯ!C45</f>
        <v>สกลนคร</v>
      </c>
      <c r="D123" s="100" t="str">
        <f>การบาดเจ็บฯ!D45</f>
        <v>รพ.สกลนคร</v>
      </c>
      <c r="E123" s="32" t="str">
        <f>การบาดเจ็บฯ!E45</f>
        <v>เครื่องตรวจคลื่นไฟฟ้าหัวใจชนิด 12 ลีด</v>
      </c>
      <c r="F123" s="100">
        <f>การบาดเจ็บฯ!F45</f>
        <v>2</v>
      </c>
      <c r="G123" s="102">
        <f>การบาดเจ็บฯ!G45</f>
        <v>0.5</v>
      </c>
      <c r="H123" s="102">
        <f>การบาดเจ็บฯ!H45</f>
        <v>0.5</v>
      </c>
      <c r="I123" s="102">
        <f>การบาดเจ็บฯ!I45</f>
        <v>0</v>
      </c>
      <c r="J123" s="102">
        <f>การบาดเจ็บฯ!J45</f>
        <v>0</v>
      </c>
      <c r="K123" s="102">
        <f>การบาดเจ็บฯ!K45</f>
        <v>0</v>
      </c>
      <c r="L123" s="120"/>
      <c r="M123" s="120"/>
      <c r="N123" s="120"/>
      <c r="O123" s="120"/>
      <c r="P123" s="120"/>
      <c r="Q123" s="120"/>
      <c r="R123" s="120"/>
      <c r="S123" s="100" t="str">
        <f>การบาดเจ็บฯ!S45</f>
        <v>รอบ 1</v>
      </c>
      <c r="T123" s="130" t="s">
        <v>213</v>
      </c>
    </row>
    <row r="124" spans="1:20" ht="37.5">
      <c r="A124" s="101">
        <f>การบาดเจ็บฯ!A46</f>
        <v>8</v>
      </c>
      <c r="B124" s="100"/>
      <c r="C124" s="100" t="str">
        <f>การบาดเจ็บฯ!C46</f>
        <v>สกลนคร</v>
      </c>
      <c r="D124" s="100" t="str">
        <f>การบาดเจ็บฯ!D46</f>
        <v>รพ.สกลนคร</v>
      </c>
      <c r="E124" s="32" t="str">
        <f>การบาดเจ็บฯ!E46</f>
        <v>กล้องผ่าตัดทางจุลศัลยกรรม</v>
      </c>
      <c r="F124" s="100">
        <f>การบาดเจ็บฯ!F46</f>
        <v>3</v>
      </c>
      <c r="G124" s="102">
        <f>การบาดเจ็บฯ!G46</f>
        <v>0.30000000000000004</v>
      </c>
      <c r="H124" s="102">
        <f>การบาดเจ็บฯ!H46</f>
        <v>0.30000000000000004</v>
      </c>
      <c r="I124" s="102">
        <f>การบาดเจ็บฯ!I46</f>
        <v>0</v>
      </c>
      <c r="J124" s="102">
        <f>การบาดเจ็บฯ!J46</f>
        <v>0</v>
      </c>
      <c r="K124" s="102">
        <f>การบาดเจ็บฯ!K46</f>
        <v>0</v>
      </c>
      <c r="L124" s="120"/>
      <c r="M124" s="120"/>
      <c r="N124" s="120"/>
      <c r="O124" s="120"/>
      <c r="P124" s="120"/>
      <c r="Q124" s="120"/>
      <c r="R124" s="120"/>
      <c r="S124" s="100" t="str">
        <f>การบาดเจ็บฯ!S46</f>
        <v>รอบ 1</v>
      </c>
      <c r="T124" s="130" t="s">
        <v>213</v>
      </c>
    </row>
    <row r="125" spans="1:20" ht="37.5">
      <c r="A125" s="101">
        <f>การบาดเจ็บฯ!A47</f>
        <v>8</v>
      </c>
      <c r="B125" s="100"/>
      <c r="C125" s="100" t="str">
        <f>การบาดเจ็บฯ!C47</f>
        <v>สกลนคร</v>
      </c>
      <c r="D125" s="100" t="str">
        <f>การบาดเจ็บฯ!D47</f>
        <v>รพ.สกลนคร</v>
      </c>
      <c r="E125" s="32" t="str">
        <f>การบาดเจ็บฯ!E47</f>
        <v>ชุดเครื่องมือผ่าทางจุลศัลยกรรมหลอดเลือด</v>
      </c>
      <c r="F125" s="100">
        <f>การบาดเจ็บฯ!F47</f>
        <v>1</v>
      </c>
      <c r="G125" s="102">
        <f>การบาดเจ็บฯ!G47</f>
        <v>1</v>
      </c>
      <c r="H125" s="102">
        <f>การบาดเจ็บฯ!H47</f>
        <v>1</v>
      </c>
      <c r="I125" s="102">
        <f>การบาดเจ็บฯ!I47</f>
        <v>0</v>
      </c>
      <c r="J125" s="102">
        <f>การบาดเจ็บฯ!J47</f>
        <v>0</v>
      </c>
      <c r="K125" s="102">
        <f>การบาดเจ็บฯ!K47</f>
        <v>0</v>
      </c>
      <c r="L125" s="120"/>
      <c r="M125" s="120"/>
      <c r="N125" s="120"/>
      <c r="O125" s="120"/>
      <c r="P125" s="120"/>
      <c r="Q125" s="120"/>
      <c r="R125" s="120"/>
      <c r="S125" s="100" t="str">
        <f>การบาดเจ็บฯ!S47</f>
        <v>รอบ 1</v>
      </c>
      <c r="T125" s="130" t="s">
        <v>213</v>
      </c>
    </row>
    <row r="126" spans="1:20" ht="37.5">
      <c r="A126" s="101">
        <f>การบาดเจ็บฯ!A48</f>
        <v>8</v>
      </c>
      <c r="B126" s="100"/>
      <c r="C126" s="100" t="str">
        <f>การบาดเจ็บฯ!C48</f>
        <v>สกลนคร</v>
      </c>
      <c r="D126" s="100" t="str">
        <f>การบาดเจ็บฯ!D48</f>
        <v>รพ.สกลนคร</v>
      </c>
      <c r="E126" s="32" t="str">
        <f>การบาดเจ็บฯ!E48</f>
        <v>เครื่องตรวจแรงดันเลือดด้วยคลื่นความถี่สูง(dropper)</v>
      </c>
      <c r="F126" s="100">
        <f>การบาดเจ็บฯ!F48</f>
        <v>4</v>
      </c>
      <c r="G126" s="102">
        <f>การบาดเจ็บฯ!G48</f>
        <v>0.4</v>
      </c>
      <c r="H126" s="102">
        <f>การบาดเจ็บฯ!H48</f>
        <v>0.4</v>
      </c>
      <c r="I126" s="102">
        <f>การบาดเจ็บฯ!I48</f>
        <v>0</v>
      </c>
      <c r="J126" s="102">
        <f>การบาดเจ็บฯ!J48</f>
        <v>0</v>
      </c>
      <c r="K126" s="102">
        <f>การบาดเจ็บฯ!K48</f>
        <v>0</v>
      </c>
      <c r="L126" s="120"/>
      <c r="M126" s="120"/>
      <c r="N126" s="120"/>
      <c r="O126" s="120"/>
      <c r="P126" s="120"/>
      <c r="Q126" s="120"/>
      <c r="R126" s="120"/>
      <c r="S126" s="100" t="str">
        <f>การบาดเจ็บฯ!S48</f>
        <v>รอบ 1</v>
      </c>
      <c r="T126" s="130" t="s">
        <v>213</v>
      </c>
    </row>
    <row r="127" spans="1:20" ht="37.5">
      <c r="A127" s="101">
        <f>การบาดเจ็บฯ!A49</f>
        <v>8</v>
      </c>
      <c r="B127" s="100"/>
      <c r="C127" s="100" t="str">
        <f>การบาดเจ็บฯ!C49</f>
        <v>สกลนคร</v>
      </c>
      <c r="D127" s="100" t="str">
        <f>การบาดเจ็บฯ!D49</f>
        <v>รพ.สกลนคร</v>
      </c>
      <c r="E127" s="32" t="str">
        <f>การบาดเจ็บฯ!E49</f>
        <v>ชุดเครื่องมือผ่าตัดหลอดเลือด</v>
      </c>
      <c r="F127" s="100">
        <f>การบาดเจ็บฯ!F49</f>
        <v>4</v>
      </c>
      <c r="G127" s="102">
        <f>การบาดเจ็บฯ!G49</f>
        <v>0.8</v>
      </c>
      <c r="H127" s="102">
        <f>การบาดเจ็บฯ!H49</f>
        <v>0.8</v>
      </c>
      <c r="I127" s="102">
        <f>การบาดเจ็บฯ!I49</f>
        <v>0</v>
      </c>
      <c r="J127" s="102">
        <f>การบาดเจ็บฯ!J49</f>
        <v>0</v>
      </c>
      <c r="K127" s="102">
        <f>การบาดเจ็บฯ!K49</f>
        <v>0</v>
      </c>
      <c r="L127" s="120"/>
      <c r="M127" s="120"/>
      <c r="N127" s="120"/>
      <c r="O127" s="120"/>
      <c r="P127" s="120"/>
      <c r="Q127" s="120"/>
      <c r="R127" s="120"/>
      <c r="S127" s="100" t="str">
        <f>การบาดเจ็บฯ!S49</f>
        <v>รอบ 1</v>
      </c>
      <c r="T127" s="130" t="s">
        <v>213</v>
      </c>
    </row>
    <row r="128" spans="1:20" ht="37.5">
      <c r="A128" s="101">
        <f>การบาดเจ็บฯ!A50</f>
        <v>8</v>
      </c>
      <c r="B128" s="100"/>
      <c r="C128" s="100" t="str">
        <f>การบาดเจ็บฯ!C50</f>
        <v>สกลนคร</v>
      </c>
      <c r="D128" s="100" t="str">
        <f>การบาดเจ็บฯ!D50</f>
        <v>รพ.สกลนคร</v>
      </c>
      <c r="E128" s="32" t="str">
        <f>การบาดเจ็บฯ!E50</f>
        <v>เครื่องมือผ่าตัดเลาะ Eschar</v>
      </c>
      <c r="F128" s="100">
        <f>การบาดเจ็บฯ!F50</f>
        <v>1</v>
      </c>
      <c r="G128" s="102">
        <f>การบาดเจ็บฯ!G50</f>
        <v>0.5</v>
      </c>
      <c r="H128" s="102">
        <f>การบาดเจ็บฯ!H50</f>
        <v>0.5</v>
      </c>
      <c r="I128" s="102">
        <f>การบาดเจ็บฯ!I50</f>
        <v>0</v>
      </c>
      <c r="J128" s="102">
        <f>การบาดเจ็บฯ!J50</f>
        <v>0</v>
      </c>
      <c r="K128" s="102">
        <f>การบาดเจ็บฯ!K50</f>
        <v>0</v>
      </c>
      <c r="L128" s="120"/>
      <c r="M128" s="120"/>
      <c r="N128" s="120"/>
      <c r="O128" s="120"/>
      <c r="P128" s="120"/>
      <c r="Q128" s="120"/>
      <c r="R128" s="120"/>
      <c r="S128" s="100" t="str">
        <f>การบาดเจ็บฯ!S50</f>
        <v>รอบ 1</v>
      </c>
      <c r="T128" s="130" t="s">
        <v>213</v>
      </c>
    </row>
    <row r="129" spans="1:20" ht="37.5">
      <c r="A129" s="101">
        <f>การบาดเจ็บฯ!A51</f>
        <v>8</v>
      </c>
      <c r="B129" s="100"/>
      <c r="C129" s="100" t="str">
        <f>การบาดเจ็บฯ!C51</f>
        <v>สกลนคร</v>
      </c>
      <c r="D129" s="100" t="str">
        <f>การบาดเจ็บฯ!D51</f>
        <v>รพ.สกลนคร</v>
      </c>
      <c r="E129" s="32" t="str">
        <f>การบาดเจ็บฯ!E51</f>
        <v>เครื่องติดตามสัญญานชีพสำหรับทารก</v>
      </c>
      <c r="F129" s="100">
        <f>การบาดเจ็บฯ!F51</f>
        <v>2</v>
      </c>
      <c r="G129" s="102">
        <f>การบาดเจ็บฯ!G51</f>
        <v>0.27</v>
      </c>
      <c r="H129" s="102">
        <f>การบาดเจ็บฯ!H51</f>
        <v>0.27</v>
      </c>
      <c r="I129" s="102">
        <f>การบาดเจ็บฯ!I51</f>
        <v>0</v>
      </c>
      <c r="J129" s="102">
        <f>การบาดเจ็บฯ!J51</f>
        <v>0</v>
      </c>
      <c r="K129" s="102">
        <f>การบาดเจ็บฯ!K51</f>
        <v>0</v>
      </c>
      <c r="L129" s="120"/>
      <c r="M129" s="120"/>
      <c r="N129" s="120"/>
      <c r="O129" s="120"/>
      <c r="P129" s="120"/>
      <c r="Q129" s="120"/>
      <c r="R129" s="120"/>
      <c r="S129" s="100" t="str">
        <f>การบาดเจ็บฯ!S51</f>
        <v>รอบ 1</v>
      </c>
      <c r="T129" s="130" t="s">
        <v>213</v>
      </c>
    </row>
    <row r="130" spans="1:20" ht="37.5">
      <c r="A130" s="101">
        <f>การบาดเจ็บฯ!A52</f>
        <v>8</v>
      </c>
      <c r="B130" s="100"/>
      <c r="C130" s="100" t="str">
        <f>การบาดเจ็บฯ!C52</f>
        <v>สกลนคร</v>
      </c>
      <c r="D130" s="100" t="str">
        <f>การบาดเจ็บฯ!D52</f>
        <v>รพ.สกลนคร</v>
      </c>
      <c r="E130" s="32" t="str">
        <f>การบาดเจ็บฯ!E52</f>
        <v>ชุดช่วยชีวิตทารกแรกคลอด</v>
      </c>
      <c r="F130" s="100">
        <f>การบาดเจ็บฯ!F52</f>
        <v>2</v>
      </c>
      <c r="G130" s="102">
        <f>การบาดเจ็บฯ!G52</f>
        <v>0.76</v>
      </c>
      <c r="H130" s="102">
        <f>การบาดเจ็บฯ!H52</f>
        <v>0.76</v>
      </c>
      <c r="I130" s="102">
        <f>การบาดเจ็บฯ!I52</f>
        <v>0</v>
      </c>
      <c r="J130" s="102">
        <f>การบาดเจ็บฯ!J52</f>
        <v>0</v>
      </c>
      <c r="K130" s="102">
        <f>การบาดเจ็บฯ!K52</f>
        <v>0</v>
      </c>
      <c r="L130" s="120"/>
      <c r="M130" s="120"/>
      <c r="N130" s="120"/>
      <c r="O130" s="120"/>
      <c r="P130" s="120"/>
      <c r="Q130" s="120"/>
      <c r="R130" s="120"/>
      <c r="S130" s="100" t="str">
        <f>การบาดเจ็บฯ!S52</f>
        <v>รอบ 1</v>
      </c>
      <c r="T130" s="130" t="s">
        <v>213</v>
      </c>
    </row>
    <row r="131" spans="1:20" ht="37.5">
      <c r="A131" s="101">
        <f>การบาดเจ็บฯ!A53</f>
        <v>8</v>
      </c>
      <c r="B131" s="100"/>
      <c r="C131" s="100" t="str">
        <f>การบาดเจ็บฯ!C53</f>
        <v>สกลนคร</v>
      </c>
      <c r="D131" s="100" t="str">
        <f>การบาดเจ็บฯ!D53</f>
        <v>รพ.สกลนคร</v>
      </c>
      <c r="E131" s="32" t="str">
        <f>การบาดเจ็บฯ!E53</f>
        <v>กล้องส่องตรวจรักษาโรคในข้อพร้อมอุปกรณ์</v>
      </c>
      <c r="F131" s="100">
        <f>การบาดเจ็บฯ!F53</f>
        <v>1</v>
      </c>
      <c r="G131" s="102">
        <f>การบาดเจ็บฯ!G53</f>
        <v>2.5</v>
      </c>
      <c r="H131" s="102">
        <f>การบาดเจ็บฯ!H53</f>
        <v>2.5</v>
      </c>
      <c r="I131" s="102">
        <f>การบาดเจ็บฯ!I53</f>
        <v>0</v>
      </c>
      <c r="J131" s="102">
        <f>การบาดเจ็บฯ!J53</f>
        <v>0</v>
      </c>
      <c r="K131" s="102">
        <f>การบาดเจ็บฯ!K53</f>
        <v>0</v>
      </c>
      <c r="L131" s="120"/>
      <c r="M131" s="120"/>
      <c r="N131" s="120"/>
      <c r="O131" s="120"/>
      <c r="P131" s="120"/>
      <c r="Q131" s="120"/>
      <c r="R131" s="120"/>
      <c r="S131" s="100" t="str">
        <f>การบาดเจ็บฯ!S53</f>
        <v>รอบ 2</v>
      </c>
      <c r="T131" s="130" t="s">
        <v>213</v>
      </c>
    </row>
    <row r="132" spans="1:20" ht="37.5">
      <c r="A132" s="101">
        <f>การบาดเจ็บฯ!A54</f>
        <v>8</v>
      </c>
      <c r="B132" s="100"/>
      <c r="C132" s="100" t="str">
        <f>การบาดเจ็บฯ!C54</f>
        <v>สกลนคร</v>
      </c>
      <c r="D132" s="100" t="str">
        <f>การบาดเจ็บฯ!D54</f>
        <v>รพ.สกลนคร</v>
      </c>
      <c r="E132" s="32" t="str">
        <f>การบาดเจ็บฯ!E54</f>
        <v>ชุดสว่านลมความเร็วสูงสำหรับผ่าตัดกระดูกสันหลัง (High Speed Burr)</v>
      </c>
      <c r="F132" s="100">
        <f>การบาดเจ็บฯ!F54</f>
        <v>1</v>
      </c>
      <c r="G132" s="102">
        <f>การบาดเจ็บฯ!G54</f>
        <v>0.73</v>
      </c>
      <c r="H132" s="102">
        <f>การบาดเจ็บฯ!H54</f>
        <v>0.73</v>
      </c>
      <c r="I132" s="102">
        <f>การบาดเจ็บฯ!I54</f>
        <v>0</v>
      </c>
      <c r="J132" s="102">
        <f>การบาดเจ็บฯ!J54</f>
        <v>0</v>
      </c>
      <c r="K132" s="102">
        <f>การบาดเจ็บฯ!K54</f>
        <v>0</v>
      </c>
      <c r="L132" s="120"/>
      <c r="M132" s="120"/>
      <c r="N132" s="120"/>
      <c r="O132" s="120"/>
      <c r="P132" s="120"/>
      <c r="Q132" s="120"/>
      <c r="R132" s="120"/>
      <c r="S132" s="100" t="str">
        <f>การบาดเจ็บฯ!S54</f>
        <v>รอบ 2</v>
      </c>
      <c r="T132" s="130" t="s">
        <v>213</v>
      </c>
    </row>
    <row r="133" spans="1:20" ht="37.5">
      <c r="A133" s="101">
        <f>การบาดเจ็บฯ!A55</f>
        <v>8</v>
      </c>
      <c r="B133" s="100"/>
      <c r="C133" s="100" t="str">
        <f>การบาดเจ็บฯ!C55</f>
        <v>สกลนคร</v>
      </c>
      <c r="D133" s="100" t="str">
        <f>การบาดเจ็บฯ!D55</f>
        <v>รพ.สกลนคร</v>
      </c>
      <c r="E133" s="32" t="str">
        <f>การบาดเจ็บฯ!E55</f>
        <v>เครื่องให้สารน้ำทางหลอดเลือดดำชนิดควบคุมความดัน</v>
      </c>
      <c r="F133" s="100">
        <f>การบาดเจ็บฯ!F55</f>
        <v>10</v>
      </c>
      <c r="G133" s="102">
        <f>การบาดเจ็บฯ!G55</f>
        <v>0.55000000000000004</v>
      </c>
      <c r="H133" s="102">
        <f>การบาดเจ็บฯ!H55</f>
        <v>0.55000000000000004</v>
      </c>
      <c r="I133" s="102">
        <f>การบาดเจ็บฯ!I55</f>
        <v>0</v>
      </c>
      <c r="J133" s="102">
        <f>การบาดเจ็บฯ!J55</f>
        <v>0</v>
      </c>
      <c r="K133" s="102">
        <f>การบาดเจ็บฯ!K55</f>
        <v>0</v>
      </c>
      <c r="L133" s="120"/>
      <c r="M133" s="120"/>
      <c r="N133" s="120"/>
      <c r="O133" s="120"/>
      <c r="P133" s="120"/>
      <c r="Q133" s="120"/>
      <c r="R133" s="120"/>
      <c r="S133" s="100" t="str">
        <f>การบาดเจ็บฯ!S55</f>
        <v>รอบ 2</v>
      </c>
      <c r="T133" s="130" t="s">
        <v>213</v>
      </c>
    </row>
    <row r="134" spans="1:20" ht="37.5">
      <c r="A134" s="101">
        <f>การบาดเจ็บฯ!A56</f>
        <v>8</v>
      </c>
      <c r="B134" s="100"/>
      <c r="C134" s="100" t="str">
        <f>การบาดเจ็บฯ!C56</f>
        <v>สกลนคร</v>
      </c>
      <c r="D134" s="100" t="str">
        <f>การบาดเจ็บฯ!D56</f>
        <v>รพ.สกลนคร</v>
      </c>
      <c r="E134" s="32" t="str">
        <f>การบาดเจ็บฯ!E56</f>
        <v>เครื่องส่องระบบทางเดินหายใจไฟเบอร์ออฟติก</v>
      </c>
      <c r="F134" s="100">
        <f>การบาดเจ็บฯ!F56</f>
        <v>1</v>
      </c>
      <c r="G134" s="102">
        <f>การบาดเจ็บฯ!G56</f>
        <v>1.28</v>
      </c>
      <c r="H134" s="102">
        <f>การบาดเจ็บฯ!H56</f>
        <v>1.28</v>
      </c>
      <c r="I134" s="102">
        <f>การบาดเจ็บฯ!I56</f>
        <v>0</v>
      </c>
      <c r="J134" s="102">
        <f>การบาดเจ็บฯ!J56</f>
        <v>0</v>
      </c>
      <c r="K134" s="102">
        <f>การบาดเจ็บฯ!K56</f>
        <v>0</v>
      </c>
      <c r="L134" s="120"/>
      <c r="M134" s="120"/>
      <c r="N134" s="120"/>
      <c r="O134" s="120"/>
      <c r="P134" s="120"/>
      <c r="Q134" s="120"/>
      <c r="R134" s="120"/>
      <c r="S134" s="100" t="str">
        <f>การบาดเจ็บฯ!S56</f>
        <v>รอบ 2</v>
      </c>
      <c r="T134" s="130" t="s">
        <v>213</v>
      </c>
    </row>
    <row r="135" spans="1:20" ht="37.5">
      <c r="A135" s="101">
        <f>การบาดเจ็บฯ!A57</f>
        <v>8</v>
      </c>
      <c r="B135" s="100"/>
      <c r="C135" s="100" t="str">
        <f>การบาดเจ็บฯ!C57</f>
        <v>สกลนคร</v>
      </c>
      <c r="D135" s="100" t="str">
        <f>การบาดเจ็บฯ!D57</f>
        <v>รพ.สกลนคร</v>
      </c>
      <c r="E135" s="32" t="str">
        <f>การบาดเจ็บฯ!E57</f>
        <v>เครื่องให้เลือด Auto blood transfusion</v>
      </c>
      <c r="F135" s="100">
        <f>การบาดเจ็บฯ!F57</f>
        <v>1</v>
      </c>
      <c r="G135" s="102">
        <f>การบาดเจ็บฯ!G57</f>
        <v>2</v>
      </c>
      <c r="H135" s="102">
        <f>การบาดเจ็บฯ!H57</f>
        <v>2</v>
      </c>
      <c r="I135" s="102">
        <f>การบาดเจ็บฯ!I57</f>
        <v>0</v>
      </c>
      <c r="J135" s="102">
        <f>การบาดเจ็บฯ!J57</f>
        <v>0</v>
      </c>
      <c r="K135" s="102">
        <f>การบาดเจ็บฯ!K57</f>
        <v>0</v>
      </c>
      <c r="L135" s="120"/>
      <c r="M135" s="120"/>
      <c r="N135" s="120"/>
      <c r="O135" s="120"/>
      <c r="P135" s="120"/>
      <c r="Q135" s="120"/>
      <c r="R135" s="120"/>
      <c r="S135" s="100" t="str">
        <f>การบาดเจ็บฯ!S57</f>
        <v>รอบ 2</v>
      </c>
      <c r="T135" s="130" t="s">
        <v>213</v>
      </c>
    </row>
    <row r="136" spans="1:20" ht="37.5">
      <c r="A136" s="101">
        <f>การบาดเจ็บฯ!A58</f>
        <v>8</v>
      </c>
      <c r="B136" s="100"/>
      <c r="C136" s="100" t="str">
        <f>การบาดเจ็บฯ!C58</f>
        <v>สกลนคร</v>
      </c>
      <c r="D136" s="100" t="str">
        <f>การบาดเจ็บฯ!D58</f>
        <v>รพ.สกลนคร</v>
      </c>
      <c r="E136" s="32" t="str">
        <f>การบาดเจ็บฯ!E58</f>
        <v>เครืองถ่ายภาพเอกซเรย์และส่งตรวจภาพ ชนิดมีแขนรูปตัว C (c-arm fluoroscope)</v>
      </c>
      <c r="F136" s="100">
        <f>การบาดเจ็บฯ!F58</f>
        <v>1</v>
      </c>
      <c r="G136" s="102">
        <f>การบาดเจ็บฯ!G58</f>
        <v>6.5</v>
      </c>
      <c r="H136" s="102">
        <f>การบาดเจ็บฯ!H58</f>
        <v>6.5</v>
      </c>
      <c r="I136" s="102">
        <f>การบาดเจ็บฯ!I58</f>
        <v>0</v>
      </c>
      <c r="J136" s="102">
        <f>การบาดเจ็บฯ!J58</f>
        <v>0</v>
      </c>
      <c r="K136" s="102">
        <f>การบาดเจ็บฯ!K58</f>
        <v>0</v>
      </c>
      <c r="L136" s="120"/>
      <c r="M136" s="120"/>
      <c r="N136" s="120"/>
      <c r="O136" s="120"/>
      <c r="P136" s="120"/>
      <c r="Q136" s="120"/>
      <c r="R136" s="120"/>
      <c r="S136" s="100" t="str">
        <f>การบาดเจ็บฯ!S58</f>
        <v>รอบ 2</v>
      </c>
      <c r="T136" s="130" t="s">
        <v>213</v>
      </c>
    </row>
    <row r="137" spans="1:20" ht="38.25" thickBot="1">
      <c r="A137" s="103">
        <f>การบาดเจ็บฯ!A59</f>
        <v>8</v>
      </c>
      <c r="B137" s="108"/>
      <c r="C137" s="108" t="str">
        <f>การบาดเจ็บฯ!C59</f>
        <v>สกลนคร</v>
      </c>
      <c r="D137" s="108" t="str">
        <f>การบาดเจ็บฯ!D59</f>
        <v>รพ.สกลนคร</v>
      </c>
      <c r="E137" s="109" t="str">
        <f>การบาดเจ็บฯ!E59</f>
        <v>ชุดผ่าตัดสมองโดยการส่องกล้อง (endoscope assist neurosurgery)</v>
      </c>
      <c r="F137" s="108">
        <f>การบาดเจ็บฯ!F59</f>
        <v>1</v>
      </c>
      <c r="G137" s="104">
        <f>การบาดเจ็บฯ!G59</f>
        <v>14</v>
      </c>
      <c r="H137" s="104">
        <f>การบาดเจ็บฯ!H59</f>
        <v>14</v>
      </c>
      <c r="I137" s="104">
        <f>การบาดเจ็บฯ!I59</f>
        <v>0</v>
      </c>
      <c r="J137" s="104">
        <f>การบาดเจ็บฯ!J59</f>
        <v>0</v>
      </c>
      <c r="K137" s="104">
        <f>การบาดเจ็บฯ!K59</f>
        <v>0</v>
      </c>
      <c r="L137" s="121"/>
      <c r="M137" s="121"/>
      <c r="N137" s="121"/>
      <c r="O137" s="121"/>
      <c r="P137" s="121"/>
      <c r="Q137" s="121"/>
      <c r="R137" s="121"/>
      <c r="S137" s="108" t="str">
        <f>การบาดเจ็บฯ!S59</f>
        <v>รอบ 3</v>
      </c>
      <c r="T137" s="131" t="s">
        <v>213</v>
      </c>
    </row>
    <row r="138" spans="1:20" ht="37.5">
      <c r="A138" s="105">
        <f>ทารกแรกเกิด!A5</f>
        <v>8</v>
      </c>
      <c r="B138" s="106"/>
      <c r="C138" s="106" t="str">
        <f>ทารกแรกเกิด!C5</f>
        <v>อุดรธานี</v>
      </c>
      <c r="D138" s="106" t="str">
        <f>ทารกแรกเกิด!D5</f>
        <v>รพ.อุดรธานี</v>
      </c>
      <c r="E138" s="107" t="str">
        <f>ทารกแรกเกิด!E5</f>
        <v>เครื่องตรวจอวัยวะภายในด้วยคลื่นเสียงความถี่สูงระดับความคมชัดสูง 3 หัวตรวจ</v>
      </c>
      <c r="F138" s="106">
        <f>ทารกแรกเกิด!F5</f>
        <v>1</v>
      </c>
      <c r="G138" s="113">
        <f>ทารกแรกเกิด!G5</f>
        <v>2.5</v>
      </c>
      <c r="H138" s="113">
        <f>ทารกแรกเกิด!H5</f>
        <v>2.5</v>
      </c>
      <c r="I138" s="113">
        <f>ทารกแรกเกิด!I5</f>
        <v>0</v>
      </c>
      <c r="J138" s="113">
        <f>ทารกแรกเกิด!J5</f>
        <v>0</v>
      </c>
      <c r="K138" s="113">
        <f>ทารกแรกเกิด!K5</f>
        <v>0</v>
      </c>
      <c r="L138" s="119"/>
      <c r="M138" s="119"/>
      <c r="N138" s="119"/>
      <c r="O138" s="119"/>
      <c r="P138" s="119"/>
      <c r="Q138" s="119"/>
      <c r="R138" s="119"/>
      <c r="S138" s="106" t="str">
        <f>ทารกแรกเกิด!S5</f>
        <v>รอบ 1</v>
      </c>
      <c r="T138" s="132" t="s">
        <v>203</v>
      </c>
    </row>
    <row r="139" spans="1:20" ht="112.5">
      <c r="A139" s="101">
        <f>ทารกแรกเกิด!A6</f>
        <v>8</v>
      </c>
      <c r="B139" s="100"/>
      <c r="C139" s="100" t="str">
        <f>ทารกแรกเกิด!C6</f>
        <v>อุดรธานี</v>
      </c>
      <c r="D139" s="100" t="str">
        <f>ทารกแรกเกิด!D6</f>
        <v>รพ.อุดรธานี</v>
      </c>
      <c r="E139" s="32" t="str">
        <f>ทารกแรกเกิด!E6</f>
        <v>.เครื่องควบคุมอุณหภูมิผู้ป่ วยสำหรับเด็ก สำหรับให้การรักษาผู้ป่ วยทารกแรกเกิดที่ขาดออกซิเจน
(Therapeutic hypothermia) พร้อมเครื่องตรวจติดตามคลื่นไฟฟ้าสมองแบบต่อเนื่อง Cooling system with CFM</v>
      </c>
      <c r="F139" s="100">
        <f>ทารกแรกเกิด!F6</f>
        <v>1</v>
      </c>
      <c r="G139" s="102">
        <f>ทารกแรกเกิด!G6</f>
        <v>2.2000000000000002</v>
      </c>
      <c r="H139" s="102">
        <f>ทารกแรกเกิด!H6</f>
        <v>2.2000000000000002</v>
      </c>
      <c r="I139" s="102">
        <f>ทารกแรกเกิด!I6</f>
        <v>0</v>
      </c>
      <c r="J139" s="102">
        <f>ทารกแรกเกิด!J6</f>
        <v>0</v>
      </c>
      <c r="K139" s="102">
        <f>ทารกแรกเกิด!K6</f>
        <v>0</v>
      </c>
      <c r="L139" s="120"/>
      <c r="M139" s="120"/>
      <c r="N139" s="120"/>
      <c r="O139" s="120"/>
      <c r="P139" s="120"/>
      <c r="Q139" s="120"/>
      <c r="R139" s="120"/>
      <c r="S139" s="100" t="str">
        <f>ทารกแรกเกิด!S6</f>
        <v>รอบ 1</v>
      </c>
      <c r="T139" s="133" t="s">
        <v>203</v>
      </c>
    </row>
    <row r="140" spans="1:20" ht="56.25">
      <c r="A140" s="101">
        <f>ทารกแรกเกิด!A7</f>
        <v>8</v>
      </c>
      <c r="B140" s="100"/>
      <c r="C140" s="100" t="str">
        <f>ทารกแรกเกิด!C7</f>
        <v>อุดรธานี</v>
      </c>
      <c r="D140" s="100" t="str">
        <f>ทารกแรกเกิด!D7</f>
        <v>รพ.อุดรธานี</v>
      </c>
      <c r="E140" s="32" t="str">
        <f>ทารกแรกเกิด!E7</f>
        <v>เครื่องช่วยหายใจชนิดควบคุมปริมาตรและความดันพร้อมระบบการ่ายอากาศตามสภาพปอด</v>
      </c>
      <c r="F140" s="100">
        <f>ทารกแรกเกิด!F7</f>
        <v>6</v>
      </c>
      <c r="G140" s="102">
        <f>ทารกแรกเกิด!G7</f>
        <v>6</v>
      </c>
      <c r="H140" s="102">
        <f>ทารกแรกเกิด!H7</f>
        <v>6</v>
      </c>
      <c r="I140" s="102">
        <f>ทารกแรกเกิด!I7</f>
        <v>0</v>
      </c>
      <c r="J140" s="102">
        <f>ทารกแรกเกิด!J7</f>
        <v>0</v>
      </c>
      <c r="K140" s="102">
        <f>ทารกแรกเกิด!K7</f>
        <v>0</v>
      </c>
      <c r="L140" s="120"/>
      <c r="M140" s="120"/>
      <c r="N140" s="120"/>
      <c r="O140" s="120"/>
      <c r="P140" s="120"/>
      <c r="Q140" s="120"/>
      <c r="R140" s="120"/>
      <c r="S140" s="100" t="str">
        <f>ทารกแรกเกิด!S7</f>
        <v>รอบ 1</v>
      </c>
      <c r="T140" s="133" t="s">
        <v>203</v>
      </c>
    </row>
    <row r="141" spans="1:20" s="16" customFormat="1" ht="56.25">
      <c r="A141" s="101">
        <f>ทารกแรกเกิด!A8</f>
        <v>8</v>
      </c>
      <c r="B141" s="100"/>
      <c r="C141" s="100" t="str">
        <f>ทารกแรกเกิด!C8</f>
        <v>อุดรธานี</v>
      </c>
      <c r="D141" s="100" t="str">
        <f>ทารกแรกเกิด!D8</f>
        <v>รพ.อุดรธานี</v>
      </c>
      <c r="E141" s="32" t="str">
        <f>ทารกแรกเกิด!E8</f>
        <v>เครื่องช่วยหายใจชนิดความถี่สูงสำหรับทารกและพร้อมด้วยระบบควบคุมความดันชนิดไม่สอดใส่ท่อ</v>
      </c>
      <c r="F141" s="100">
        <f>ทารกแรกเกิด!F8</f>
        <v>2</v>
      </c>
      <c r="G141" s="102">
        <f>ทารกแรกเกิด!G8</f>
        <v>3.6</v>
      </c>
      <c r="H141" s="102">
        <f>ทารกแรกเกิด!H8</f>
        <v>3.6</v>
      </c>
      <c r="I141" s="102">
        <f>ทารกแรกเกิด!I8</f>
        <v>0</v>
      </c>
      <c r="J141" s="102">
        <f>ทารกแรกเกิด!J8</f>
        <v>0</v>
      </c>
      <c r="K141" s="102">
        <f>ทารกแรกเกิด!K8</f>
        <v>0</v>
      </c>
      <c r="L141" s="120"/>
      <c r="M141" s="120"/>
      <c r="N141" s="120"/>
      <c r="O141" s="120"/>
      <c r="P141" s="120"/>
      <c r="Q141" s="120"/>
      <c r="R141" s="120"/>
      <c r="S141" s="100" t="str">
        <f>ทารกแรกเกิด!S8</f>
        <v>รอบ 1</v>
      </c>
      <c r="T141" s="133" t="s">
        <v>203</v>
      </c>
    </row>
    <row r="142" spans="1:20" s="16" customFormat="1" ht="37.5">
      <c r="A142" s="101">
        <f>ทารกแรกเกิด!A9</f>
        <v>8</v>
      </c>
      <c r="B142" s="100"/>
      <c r="C142" s="100" t="str">
        <f>ทารกแรกเกิด!C9</f>
        <v>อุดรธานี</v>
      </c>
      <c r="D142" s="100" t="str">
        <f>ทารกแรกเกิด!D9</f>
        <v>รพ.อุดรธานี</v>
      </c>
      <c r="E142" s="32" t="str">
        <f>ทารกแรกเกิด!E9</f>
        <v>เครื่องติดตามการทำงานของหัวใจและสัญญาณชีพอัตโนมัติพร้อมวัด IBP CO2</v>
      </c>
      <c r="F142" s="100">
        <f>ทารกแรกเกิด!F9</f>
        <v>3</v>
      </c>
      <c r="G142" s="102">
        <f>ทารกแรกเกิด!G9</f>
        <v>1.35</v>
      </c>
      <c r="H142" s="102">
        <f>ทารกแรกเกิด!H9</f>
        <v>1.35</v>
      </c>
      <c r="I142" s="102">
        <f>ทารกแรกเกิด!I9</f>
        <v>0</v>
      </c>
      <c r="J142" s="102">
        <f>ทารกแรกเกิด!J9</f>
        <v>0</v>
      </c>
      <c r="K142" s="102">
        <f>ทารกแรกเกิด!K9</f>
        <v>0</v>
      </c>
      <c r="L142" s="120"/>
      <c r="M142" s="120"/>
      <c r="N142" s="120"/>
      <c r="O142" s="120"/>
      <c r="P142" s="120"/>
      <c r="Q142" s="120"/>
      <c r="R142" s="120"/>
      <c r="S142" s="100" t="str">
        <f>ทารกแรกเกิด!S9</f>
        <v>รอบ 1</v>
      </c>
      <c r="T142" s="133" t="s">
        <v>203</v>
      </c>
    </row>
    <row r="143" spans="1:20" s="16" customFormat="1" ht="37.5">
      <c r="A143" s="101">
        <f>ทารกแรกเกิด!A10</f>
        <v>8</v>
      </c>
      <c r="B143" s="100"/>
      <c r="C143" s="100" t="str">
        <f>ทารกแรกเกิด!C10</f>
        <v>อุดรธานี</v>
      </c>
      <c r="D143" s="100" t="str">
        <f>ทารกแรกเกิด!D10</f>
        <v>รพ.อุดรธานี</v>
      </c>
      <c r="E143" s="32" t="str">
        <f>ทารกแรกเกิด!E10</f>
        <v>เครื่องติดตามการทำงานของหัวใจและสัญญาณชีพอัตโนมัติ</v>
      </c>
      <c r="F143" s="100">
        <f>ทารกแรกเกิด!F10</f>
        <v>6</v>
      </c>
      <c r="G143" s="102">
        <f>ทารกแรกเกิด!G10</f>
        <v>0.89999999999999991</v>
      </c>
      <c r="H143" s="102">
        <f>ทารกแรกเกิด!H10</f>
        <v>0.89999999999999991</v>
      </c>
      <c r="I143" s="102">
        <f>ทารกแรกเกิด!I10</f>
        <v>0</v>
      </c>
      <c r="J143" s="102">
        <f>ทารกแรกเกิด!J10</f>
        <v>0</v>
      </c>
      <c r="K143" s="102">
        <f>ทารกแรกเกิด!K10</f>
        <v>0</v>
      </c>
      <c r="L143" s="120"/>
      <c r="M143" s="120"/>
      <c r="N143" s="120"/>
      <c r="O143" s="120"/>
      <c r="P143" s="120"/>
      <c r="Q143" s="120"/>
      <c r="R143" s="120"/>
      <c r="S143" s="100" t="str">
        <f>ทารกแรกเกิด!S10</f>
        <v>รอบ 1</v>
      </c>
      <c r="T143" s="133" t="s">
        <v>203</v>
      </c>
    </row>
    <row r="144" spans="1:20" ht="56.25">
      <c r="A144" s="101">
        <f>ทารกแรกเกิด!A11</f>
        <v>8</v>
      </c>
      <c r="B144" s="100"/>
      <c r="C144" s="100" t="str">
        <f>ทารกแรกเกิด!C11</f>
        <v>อุดรธานี</v>
      </c>
      <c r="D144" s="100" t="str">
        <f>ทารกแรกเกิด!D11</f>
        <v>รพ.อุดรธานี</v>
      </c>
      <c r="E144" s="32" t="str">
        <f>ทารกแรกเกิด!E11</f>
        <v>เครื่องให้ความอบอุ่นทารกแรกเกิดพร้อมเตียงทำหัตถการแบบปรับหมุนได้ 360 องศา พร้อมอุปกรณ์ชุดช่วยชีวิต</v>
      </c>
      <c r="F144" s="100">
        <f>ทารกแรกเกิด!F11</f>
        <v>1</v>
      </c>
      <c r="G144" s="102">
        <f>ทารกแรกเกิด!G11</f>
        <v>0.55000000000000004</v>
      </c>
      <c r="H144" s="102">
        <f>ทารกแรกเกิด!H11</f>
        <v>0.55000000000000004</v>
      </c>
      <c r="I144" s="102">
        <f>ทารกแรกเกิด!I11</f>
        <v>0</v>
      </c>
      <c r="J144" s="102">
        <f>ทารกแรกเกิด!J11</f>
        <v>0</v>
      </c>
      <c r="K144" s="102">
        <f>ทารกแรกเกิด!K11</f>
        <v>0</v>
      </c>
      <c r="L144" s="120"/>
      <c r="M144" s="120"/>
      <c r="N144" s="120"/>
      <c r="O144" s="120"/>
      <c r="P144" s="120"/>
      <c r="Q144" s="120"/>
      <c r="R144" s="120"/>
      <c r="S144" s="100" t="str">
        <f>ทารกแรกเกิด!S11</f>
        <v>รอบ 1</v>
      </c>
      <c r="T144" s="133" t="s">
        <v>203</v>
      </c>
    </row>
    <row r="145" spans="1:20" ht="37.5">
      <c r="A145" s="101">
        <f>ทารกแรกเกิด!A12</f>
        <v>8</v>
      </c>
      <c r="B145" s="100"/>
      <c r="C145" s="100" t="str">
        <f>ทารกแรกเกิด!C12</f>
        <v>อุดรธานี</v>
      </c>
      <c r="D145" s="100" t="str">
        <f>ทารกแรกเกิด!D12</f>
        <v>รพ.อุดรธานี</v>
      </c>
      <c r="E145" s="32" t="str">
        <f>ทารกแรกเกิด!E12</f>
        <v>เครื่องปรับผสมออกซิเจนและอากาศอัตราไหลสูงพร้อมเครื่องทำความชื้นและอุณหภูมิ</v>
      </c>
      <c r="F145" s="100">
        <f>ทารกแรกเกิด!F12</f>
        <v>8</v>
      </c>
      <c r="G145" s="102">
        <f>ทารกแรกเกิด!G12</f>
        <v>2</v>
      </c>
      <c r="H145" s="102">
        <f>ทารกแรกเกิด!H12</f>
        <v>2</v>
      </c>
      <c r="I145" s="102">
        <f>ทารกแรกเกิด!I12</f>
        <v>0</v>
      </c>
      <c r="J145" s="102">
        <f>ทารกแรกเกิด!J12</f>
        <v>0</v>
      </c>
      <c r="K145" s="102">
        <f>ทารกแรกเกิด!K12</f>
        <v>0</v>
      </c>
      <c r="L145" s="120"/>
      <c r="M145" s="120"/>
      <c r="N145" s="120"/>
      <c r="O145" s="120"/>
      <c r="P145" s="120"/>
      <c r="Q145" s="120"/>
      <c r="R145" s="120"/>
      <c r="S145" s="100" t="str">
        <f>ทารกแรกเกิด!S12</f>
        <v>รอบ 1</v>
      </c>
      <c r="T145" s="133" t="s">
        <v>203</v>
      </c>
    </row>
    <row r="146" spans="1:20" ht="37.5">
      <c r="A146" s="101">
        <f>ทารกแรกเกิด!A13</f>
        <v>8</v>
      </c>
      <c r="B146" s="100"/>
      <c r="C146" s="100" t="str">
        <f>ทารกแรกเกิด!C13</f>
        <v>อุดรธานี</v>
      </c>
      <c r="D146" s="100" t="str">
        <f>ทารกแรกเกิด!D13</f>
        <v>รพ.อุดรธานี</v>
      </c>
      <c r="E146" s="32" t="str">
        <f>ทารกแรกเกิด!E13</f>
        <v>เครื่องส่องรักษาตัวเหลืองในทารกแรกเกิดแบบด้านเดียว (ด้านบน) ชนิดหลอด LED</v>
      </c>
      <c r="F146" s="100">
        <f>ทารกแรกเกิด!F13</f>
        <v>4</v>
      </c>
      <c r="G146" s="102">
        <f>ทารกแรกเกิด!G13</f>
        <v>0.4</v>
      </c>
      <c r="H146" s="102">
        <f>ทารกแรกเกิด!H13</f>
        <v>0.4</v>
      </c>
      <c r="I146" s="102">
        <f>ทารกแรกเกิด!I13</f>
        <v>0</v>
      </c>
      <c r="J146" s="102">
        <f>ทารกแรกเกิด!J13</f>
        <v>0</v>
      </c>
      <c r="K146" s="102">
        <f>ทารกแรกเกิด!K13</f>
        <v>0</v>
      </c>
      <c r="L146" s="120"/>
      <c r="M146" s="120"/>
      <c r="N146" s="120"/>
      <c r="O146" s="120"/>
      <c r="P146" s="120"/>
      <c r="Q146" s="120"/>
      <c r="R146" s="120"/>
      <c r="S146" s="100" t="str">
        <f>ทารกแรกเกิด!S13</f>
        <v>รอบ 1</v>
      </c>
      <c r="T146" s="133" t="s">
        <v>203</v>
      </c>
    </row>
    <row r="147" spans="1:20" ht="37.5">
      <c r="A147" s="101">
        <f>ทารกแรกเกิด!A14</f>
        <v>8</v>
      </c>
      <c r="B147" s="100"/>
      <c r="C147" s="100" t="str">
        <f>ทารกแรกเกิด!C14</f>
        <v>อุดรธานี</v>
      </c>
      <c r="D147" s="100" t="str">
        <f>ทารกแรกเกิด!D14</f>
        <v>รพ.อุดรธานี</v>
      </c>
      <c r="E147" s="32" t="str">
        <f>ทารกแรกเกิด!E14</f>
        <v>เครื่องส่องรักษาตัวเหลืองในทารกแรกเกิดแบบผ้าห่ม</v>
      </c>
      <c r="F147" s="100">
        <f>ทารกแรกเกิด!F14</f>
        <v>2</v>
      </c>
      <c r="G147" s="102">
        <f>ทารกแรกเกิด!G14</f>
        <v>0.5</v>
      </c>
      <c r="H147" s="102">
        <f>ทารกแรกเกิด!H14</f>
        <v>0.5</v>
      </c>
      <c r="I147" s="102">
        <f>ทารกแรกเกิด!I14</f>
        <v>0</v>
      </c>
      <c r="J147" s="102">
        <f>ทารกแรกเกิด!J14</f>
        <v>0</v>
      </c>
      <c r="K147" s="102">
        <f>ทารกแรกเกิด!K14</f>
        <v>0</v>
      </c>
      <c r="L147" s="120"/>
      <c r="M147" s="120"/>
      <c r="N147" s="120"/>
      <c r="O147" s="120"/>
      <c r="P147" s="120"/>
      <c r="Q147" s="120"/>
      <c r="R147" s="120"/>
      <c r="S147" s="100" t="str">
        <f>ทารกแรกเกิด!S14</f>
        <v>รอบ 1</v>
      </c>
      <c r="T147" s="133" t="s">
        <v>203</v>
      </c>
    </row>
    <row r="148" spans="1:20" ht="37.5">
      <c r="A148" s="101">
        <f>ทารกแรกเกิด!A15</f>
        <v>8</v>
      </c>
      <c r="B148" s="100"/>
      <c r="C148" s="100" t="str">
        <f>ทารกแรกเกิด!C15</f>
        <v>อุดรธานี</v>
      </c>
      <c r="D148" s="100" t="str">
        <f>ทารกแรกเกิด!D15</f>
        <v>รพ.อุดรธานี</v>
      </c>
      <c r="E148" s="32" t="str">
        <f>ทารกแรกเกิด!E15</f>
        <v>เครื่องพ่นยาชนิดอนุภาคขนาดเล็กมากและใช้ต่อเครื่องช่วยหายใจ</v>
      </c>
      <c r="F148" s="100">
        <f>ทารกแรกเกิด!F15</f>
        <v>4</v>
      </c>
      <c r="G148" s="102">
        <f>ทารกแรกเกิด!G15</f>
        <v>0.6</v>
      </c>
      <c r="H148" s="102">
        <f>ทารกแรกเกิด!H15</f>
        <v>0.6</v>
      </c>
      <c r="I148" s="102">
        <f>ทารกแรกเกิด!I15</f>
        <v>0</v>
      </c>
      <c r="J148" s="102">
        <f>ทารกแรกเกิด!J15</f>
        <v>0</v>
      </c>
      <c r="K148" s="102">
        <f>ทารกแรกเกิด!K15</f>
        <v>0</v>
      </c>
      <c r="L148" s="120"/>
      <c r="M148" s="120"/>
      <c r="N148" s="120"/>
      <c r="O148" s="120"/>
      <c r="P148" s="120"/>
      <c r="Q148" s="120"/>
      <c r="R148" s="120"/>
      <c r="S148" s="100" t="str">
        <f>ทารกแรกเกิด!S15</f>
        <v>รอบ 1</v>
      </c>
      <c r="T148" s="133" t="s">
        <v>203</v>
      </c>
    </row>
    <row r="149" spans="1:20" ht="37.5">
      <c r="A149" s="101">
        <f>ทารกแรกเกิด!A16</f>
        <v>8</v>
      </c>
      <c r="B149" s="100"/>
      <c r="C149" s="100" t="str">
        <f>ทารกแรกเกิด!C16</f>
        <v>อุดรธานี</v>
      </c>
      <c r="D149" s="100" t="str">
        <f>ทารกแรกเกิด!D16</f>
        <v>รพ.อุดรธานี</v>
      </c>
      <c r="E149" s="32" t="str">
        <f>ทารกแรกเกิด!E16</f>
        <v>เครื่องควบคุมการให้สารละลายในกระบอกฉีดยาขนาดเล็ก (syringe driver)</v>
      </c>
      <c r="F149" s="100">
        <f>ทารกแรกเกิด!F16</f>
        <v>40</v>
      </c>
      <c r="G149" s="102">
        <f>ทารกแรกเกิด!G16</f>
        <v>1</v>
      </c>
      <c r="H149" s="102">
        <f>ทารกแรกเกิด!H16</f>
        <v>1</v>
      </c>
      <c r="I149" s="102">
        <f>ทารกแรกเกิด!I16</f>
        <v>0</v>
      </c>
      <c r="J149" s="102">
        <f>ทารกแรกเกิด!J16</f>
        <v>0</v>
      </c>
      <c r="K149" s="102">
        <f>ทารกแรกเกิด!K16</f>
        <v>0</v>
      </c>
      <c r="L149" s="120"/>
      <c r="M149" s="120"/>
      <c r="N149" s="120"/>
      <c r="O149" s="120"/>
      <c r="P149" s="120"/>
      <c r="Q149" s="120"/>
      <c r="R149" s="120"/>
      <c r="S149" s="100" t="str">
        <f>ทารกแรกเกิด!S16</f>
        <v>รอบ 1</v>
      </c>
      <c r="T149" s="133" t="s">
        <v>203</v>
      </c>
    </row>
    <row r="150" spans="1:20" ht="37.5">
      <c r="A150" s="101">
        <f>ทารกแรกเกิด!A17</f>
        <v>8</v>
      </c>
      <c r="B150" s="100"/>
      <c r="C150" s="100" t="str">
        <f>ทารกแรกเกิด!C17</f>
        <v>อุดรธานี</v>
      </c>
      <c r="D150" s="100" t="str">
        <f>ทารกแรกเกิด!D17</f>
        <v>รพ.อุดรธานี</v>
      </c>
      <c r="E150" s="32" t="str">
        <f>ทารกแรกเกิด!E17</f>
        <v>ตู้อบเด็ก</v>
      </c>
      <c r="F150" s="100">
        <f>ทารกแรกเกิด!F17</f>
        <v>8</v>
      </c>
      <c r="G150" s="102">
        <f>ทารกแรกเกิด!G17</f>
        <v>4.4000000000000004</v>
      </c>
      <c r="H150" s="102">
        <f>ทารกแรกเกิด!H17</f>
        <v>4.4000000000000004</v>
      </c>
      <c r="I150" s="102">
        <f>ทารกแรกเกิด!I17</f>
        <v>0</v>
      </c>
      <c r="J150" s="102">
        <f>ทารกแรกเกิด!J17</f>
        <v>0</v>
      </c>
      <c r="K150" s="102">
        <f>ทารกแรกเกิด!K17</f>
        <v>0</v>
      </c>
      <c r="L150" s="120"/>
      <c r="M150" s="120"/>
      <c r="N150" s="120"/>
      <c r="O150" s="120"/>
      <c r="P150" s="120"/>
      <c r="Q150" s="120"/>
      <c r="R150" s="120"/>
      <c r="S150" s="100" t="str">
        <f>ทารกแรกเกิด!S17</f>
        <v>รอบ 1</v>
      </c>
      <c r="T150" s="133" t="s">
        <v>203</v>
      </c>
    </row>
    <row r="151" spans="1:20" ht="37.5">
      <c r="A151" s="101">
        <f>ทารกแรกเกิด!A18</f>
        <v>8</v>
      </c>
      <c r="B151" s="100"/>
      <c r="C151" s="100" t="str">
        <f>ทารกแรกเกิด!C18</f>
        <v>อุดรธานี</v>
      </c>
      <c r="D151" s="100" t="str">
        <f>ทารกแรกเกิด!D18</f>
        <v>รพ.อุดรธานี</v>
      </c>
      <c r="E151" s="32" t="str">
        <f>ทารกแรกเกิด!E18</f>
        <v>เครื่องให้ความอบอุ่นทารกแรกเกิด ชนิดไม่มีเตียง</v>
      </c>
      <c r="F151" s="100">
        <f>ทารกแรกเกิด!F18</f>
        <v>2</v>
      </c>
      <c r="G151" s="102">
        <f>ทารกแรกเกิด!G18</f>
        <v>0.6</v>
      </c>
      <c r="H151" s="102">
        <f>ทารกแรกเกิด!H18</f>
        <v>0.6</v>
      </c>
      <c r="I151" s="102">
        <f>ทารกแรกเกิด!I18</f>
        <v>0</v>
      </c>
      <c r="J151" s="102">
        <f>ทารกแรกเกิด!J18</f>
        <v>0</v>
      </c>
      <c r="K151" s="102">
        <f>ทารกแรกเกิด!K18</f>
        <v>0</v>
      </c>
      <c r="L151" s="120"/>
      <c r="M151" s="120"/>
      <c r="N151" s="120"/>
      <c r="O151" s="120"/>
      <c r="P151" s="120"/>
      <c r="Q151" s="120"/>
      <c r="R151" s="120"/>
      <c r="S151" s="100" t="str">
        <f>ทารกแรกเกิด!S18</f>
        <v>รอบ 2</v>
      </c>
      <c r="T151" s="133" t="s">
        <v>203</v>
      </c>
    </row>
    <row r="152" spans="1:20" ht="37.5">
      <c r="A152" s="101">
        <f>ทารกแรกเกิด!A19</f>
        <v>8</v>
      </c>
      <c r="B152" s="100"/>
      <c r="C152" s="100" t="str">
        <f>ทารกแรกเกิด!C19</f>
        <v>อุดรธานี</v>
      </c>
      <c r="D152" s="100" t="str">
        <f>ทารกแรกเกิด!D19</f>
        <v>รพ.อุดรธานี</v>
      </c>
      <c r="E152" s="32" t="str">
        <f>ทารกแรกเกิด!E19</f>
        <v>เครื่องกระตุกไฟฟ้าหัวใจชนิดไบเฟสิคพร้อมภาควัดออกซิเจนในเลือด</v>
      </c>
      <c r="F152" s="100">
        <f>ทารกแรกเกิด!F19</f>
        <v>1</v>
      </c>
      <c r="G152" s="102">
        <f>ทารกแรกเกิด!G19</f>
        <v>0.33</v>
      </c>
      <c r="H152" s="102">
        <f>ทารกแรกเกิด!H19</f>
        <v>0.33</v>
      </c>
      <c r="I152" s="102">
        <f>ทารกแรกเกิด!I19</f>
        <v>0</v>
      </c>
      <c r="J152" s="102">
        <f>ทารกแรกเกิด!J19</f>
        <v>0</v>
      </c>
      <c r="K152" s="102">
        <f>ทารกแรกเกิด!K19</f>
        <v>0</v>
      </c>
      <c r="L152" s="120"/>
      <c r="M152" s="120"/>
      <c r="N152" s="120"/>
      <c r="O152" s="120"/>
      <c r="P152" s="120"/>
      <c r="Q152" s="120"/>
      <c r="R152" s="120"/>
      <c r="S152" s="100" t="str">
        <f>ทารกแรกเกิด!S19</f>
        <v>รอบ 2</v>
      </c>
      <c r="T152" s="133" t="s">
        <v>203</v>
      </c>
    </row>
    <row r="153" spans="1:20" ht="37.5">
      <c r="A153" s="101">
        <f>ทารกแรกเกิด!A20</f>
        <v>8</v>
      </c>
      <c r="B153" s="100"/>
      <c r="C153" s="100" t="str">
        <f>ทารกแรกเกิด!C20</f>
        <v>อุดรธานี</v>
      </c>
      <c r="D153" s="100" t="str">
        <f>ทารกแรกเกิด!D20</f>
        <v>รพ.อุดรธานี</v>
      </c>
      <c r="E153" s="32" t="str">
        <f>ทารกแรกเกิด!E20</f>
        <v>เครื่องทดสอบการได้ยิน ชนิด OAE with ABR</v>
      </c>
      <c r="F153" s="100">
        <f>ทารกแรกเกิด!F20</f>
        <v>1</v>
      </c>
      <c r="G153" s="102">
        <f>ทารกแรกเกิด!G20</f>
        <v>0.69</v>
      </c>
      <c r="H153" s="102">
        <f>ทารกแรกเกิด!H20</f>
        <v>0.69</v>
      </c>
      <c r="I153" s="102">
        <f>ทารกแรกเกิด!I20</f>
        <v>0</v>
      </c>
      <c r="J153" s="102">
        <f>ทารกแรกเกิด!J20</f>
        <v>0</v>
      </c>
      <c r="K153" s="102">
        <f>ทารกแรกเกิด!K20</f>
        <v>0</v>
      </c>
      <c r="L153" s="120"/>
      <c r="M153" s="120"/>
      <c r="N153" s="120"/>
      <c r="O153" s="120"/>
      <c r="P153" s="120"/>
      <c r="Q153" s="120"/>
      <c r="R153" s="120"/>
      <c r="S153" s="100" t="str">
        <f>ทารกแรกเกิด!S20</f>
        <v>รอบ 2</v>
      </c>
      <c r="T153" s="133" t="s">
        <v>203</v>
      </c>
    </row>
    <row r="154" spans="1:20" ht="37.5">
      <c r="A154" s="101">
        <f>ทารกแรกเกิด!A21</f>
        <v>8</v>
      </c>
      <c r="B154" s="100"/>
      <c r="C154" s="100" t="str">
        <f>ทารกแรกเกิด!C21</f>
        <v>อุดรธานี</v>
      </c>
      <c r="D154" s="100" t="str">
        <f>ทารกแรกเกิด!D21</f>
        <v>รพ.อุดรธานี</v>
      </c>
      <c r="E154" s="32" t="str">
        <f>ทารกแรกเกิด!E21</f>
        <v>ตู้อบเด็กพร้อมเตียงทำหัตถการแบบปรับหมุนได้ 360 องศา</v>
      </c>
      <c r="F154" s="100">
        <f>ทารกแรกเกิด!F21</f>
        <v>1</v>
      </c>
      <c r="G154" s="102">
        <f>ทารกแรกเกิด!G21</f>
        <v>1.3</v>
      </c>
      <c r="H154" s="102">
        <f>ทารกแรกเกิด!H21</f>
        <v>1.3</v>
      </c>
      <c r="I154" s="102">
        <f>ทารกแรกเกิด!I21</f>
        <v>0</v>
      </c>
      <c r="J154" s="102">
        <f>ทารกแรกเกิด!J21</f>
        <v>0</v>
      </c>
      <c r="K154" s="102">
        <f>ทารกแรกเกิด!K21</f>
        <v>0</v>
      </c>
      <c r="L154" s="120"/>
      <c r="M154" s="120"/>
      <c r="N154" s="120"/>
      <c r="O154" s="120"/>
      <c r="P154" s="120"/>
      <c r="Q154" s="120"/>
      <c r="R154" s="120"/>
      <c r="S154" s="100" t="str">
        <f>ทารกแรกเกิด!S21</f>
        <v>รอบ 2</v>
      </c>
      <c r="T154" s="133" t="s">
        <v>203</v>
      </c>
    </row>
    <row r="155" spans="1:20" ht="37.5">
      <c r="A155" s="101">
        <f>ทารกแรกเกิด!A22</f>
        <v>8</v>
      </c>
      <c r="B155" s="100"/>
      <c r="C155" s="100" t="str">
        <f>ทารกแรกเกิด!C22</f>
        <v>อุดรธานี</v>
      </c>
      <c r="D155" s="100" t="str">
        <f>ทารกแรกเกิด!D22</f>
        <v>รพ.อุดรธานี</v>
      </c>
      <c r="E155" s="32" t="str">
        <f>ทารกแรกเกิด!E22</f>
        <v>เครื่องควบคุมการให้สารนำ้ทางกระบอกฉีดยา (Syringe pump)</v>
      </c>
      <c r="F155" s="100">
        <f>ทารกแรกเกิด!F22</f>
        <v>5</v>
      </c>
      <c r="G155" s="102">
        <f>ทารกแรกเกิด!G22</f>
        <v>0.32500000000000001</v>
      </c>
      <c r="H155" s="102">
        <f>ทารกแรกเกิด!H22</f>
        <v>0.32500000000000001</v>
      </c>
      <c r="I155" s="102">
        <f>ทารกแรกเกิด!I22</f>
        <v>0</v>
      </c>
      <c r="J155" s="102">
        <f>ทารกแรกเกิด!J22</f>
        <v>0</v>
      </c>
      <c r="K155" s="102">
        <f>ทารกแรกเกิด!K22</f>
        <v>0</v>
      </c>
      <c r="L155" s="120"/>
      <c r="M155" s="120"/>
      <c r="N155" s="120"/>
      <c r="O155" s="120"/>
      <c r="P155" s="120"/>
      <c r="Q155" s="120"/>
      <c r="R155" s="120"/>
      <c r="S155" s="100" t="str">
        <f>ทารกแรกเกิด!S22</f>
        <v>รอบ 2</v>
      </c>
      <c r="T155" s="133" t="s">
        <v>203</v>
      </c>
    </row>
    <row r="156" spans="1:20" ht="56.25">
      <c r="A156" s="101">
        <f>ทารกแรกเกิด!A23</f>
        <v>8</v>
      </c>
      <c r="B156" s="100"/>
      <c r="C156" s="100" t="str">
        <f>ทารกแรกเกิด!C23</f>
        <v>อุดรธานี</v>
      </c>
      <c r="D156" s="100" t="str">
        <f>ทารกแรกเกิด!D23</f>
        <v>รพ.อุดรธานี</v>
      </c>
      <c r="E156" s="32" t="str">
        <f>ทารกแรกเกิด!E23</f>
        <v>กล้องจุลทรรศน์ตรวจตาชนิดลำแสงแคบแบบมือถือ
( Kowa Portable Slit-Lamp ) รุ่น SL-17)</v>
      </c>
      <c r="F156" s="100">
        <f>ทารกแรกเกิด!F23</f>
        <v>1</v>
      </c>
      <c r="G156" s="102">
        <f>ทารกแรกเกิด!G23</f>
        <v>0.3</v>
      </c>
      <c r="H156" s="102">
        <f>ทารกแรกเกิด!H23</f>
        <v>0.3</v>
      </c>
      <c r="I156" s="102">
        <f>ทารกแรกเกิด!I23</f>
        <v>0</v>
      </c>
      <c r="J156" s="102">
        <f>ทารกแรกเกิด!J23</f>
        <v>0</v>
      </c>
      <c r="K156" s="102">
        <f>ทารกแรกเกิด!K23</f>
        <v>0</v>
      </c>
      <c r="L156" s="120"/>
      <c r="M156" s="120"/>
      <c r="N156" s="120"/>
      <c r="O156" s="120"/>
      <c r="P156" s="120"/>
      <c r="Q156" s="120"/>
      <c r="R156" s="120"/>
      <c r="S156" s="100" t="str">
        <f>ทารกแรกเกิด!S23</f>
        <v>รอบ 2</v>
      </c>
      <c r="T156" s="133" t="s">
        <v>203</v>
      </c>
    </row>
    <row r="157" spans="1:20" ht="37.5">
      <c r="A157" s="101">
        <f>ทารกแรกเกิด!A24</f>
        <v>8</v>
      </c>
      <c r="B157" s="100"/>
      <c r="C157" s="100" t="str">
        <f>ทารกแรกเกิด!C24</f>
        <v>อุดรธานี</v>
      </c>
      <c r="D157" s="100" t="str">
        <f>ทารกแรกเกิด!D24</f>
        <v>รพ.อุดรธานี</v>
      </c>
      <c r="E157" s="32" t="str">
        <f>ทารกแรกเกิด!E24</f>
        <v>เครื่องเลเซอร์รักษาโรคจอตาผิดปกติในทารกคลอดก่อนกำหนด</v>
      </c>
      <c r="F157" s="100">
        <f>ทารกแรกเกิด!F24</f>
        <v>1</v>
      </c>
      <c r="G157" s="102">
        <f>ทารกแรกเกิด!G24</f>
        <v>2.5</v>
      </c>
      <c r="H157" s="102">
        <f>ทารกแรกเกิด!H24</f>
        <v>2.5</v>
      </c>
      <c r="I157" s="102">
        <f>ทารกแรกเกิด!I24</f>
        <v>0</v>
      </c>
      <c r="J157" s="102">
        <f>ทารกแรกเกิด!J24</f>
        <v>0</v>
      </c>
      <c r="K157" s="102">
        <f>ทารกแรกเกิด!K24</f>
        <v>0</v>
      </c>
      <c r="L157" s="120"/>
      <c r="M157" s="120"/>
      <c r="N157" s="120"/>
      <c r="O157" s="120"/>
      <c r="P157" s="120"/>
      <c r="Q157" s="120"/>
      <c r="R157" s="120"/>
      <c r="S157" s="100" t="str">
        <f>ทารกแรกเกิด!S24</f>
        <v>รอบ 3</v>
      </c>
      <c r="T157" s="133" t="s">
        <v>203</v>
      </c>
    </row>
    <row r="158" spans="1:20" ht="37.5">
      <c r="A158" s="101">
        <f>ทารกแรกเกิด!A25</f>
        <v>8</v>
      </c>
      <c r="B158" s="100"/>
      <c r="C158" s="100" t="str">
        <f>ทารกแรกเกิด!C25</f>
        <v>อุดรธานี</v>
      </c>
      <c r="D158" s="100" t="str">
        <f>ทารกแรกเกิด!D25</f>
        <v>รพ.อุดรธานี</v>
      </c>
      <c r="E158" s="32" t="str">
        <f>ทารกแรกเกิด!E25</f>
        <v>เครื่องตรวจจอประสาทตาทางอ้อมชนิดไม่มีสาย</v>
      </c>
      <c r="F158" s="100">
        <f>ทารกแรกเกิด!F25</f>
        <v>1</v>
      </c>
      <c r="G158" s="102">
        <f>ทารกแรกเกิด!G25</f>
        <v>0.2</v>
      </c>
      <c r="H158" s="102">
        <f>ทารกแรกเกิด!H25</f>
        <v>0.2</v>
      </c>
      <c r="I158" s="102">
        <f>ทารกแรกเกิด!I25</f>
        <v>0</v>
      </c>
      <c r="J158" s="102">
        <f>ทารกแรกเกิด!J25</f>
        <v>0</v>
      </c>
      <c r="K158" s="102">
        <f>ทารกแรกเกิด!K25</f>
        <v>0</v>
      </c>
      <c r="L158" s="120"/>
      <c r="M158" s="120"/>
      <c r="N158" s="120"/>
      <c r="O158" s="120"/>
      <c r="P158" s="120"/>
      <c r="Q158" s="120"/>
      <c r="R158" s="120"/>
      <c r="S158" s="100" t="str">
        <f>ทารกแรกเกิด!S25</f>
        <v>รอบ 3</v>
      </c>
      <c r="T158" s="133" t="s">
        <v>203</v>
      </c>
    </row>
    <row r="159" spans="1:20" ht="56.25">
      <c r="A159" s="101">
        <f>ทารกแรกเกิด!A26</f>
        <v>8</v>
      </c>
      <c r="B159" s="100"/>
      <c r="C159" s="100" t="str">
        <f>ทารกแรกเกิด!C26</f>
        <v>อุดรธานี</v>
      </c>
      <c r="D159" s="100" t="str">
        <f>ทารกแรกเกิด!D26</f>
        <v>รพ.อุดรธานี</v>
      </c>
      <c r="E159" s="32" t="str">
        <f>ทารกแรกเกิด!E26</f>
        <v>เครื่องช่วยหายใจชนิดควบคุมปริมาตรและความดันพร้อมระบบการ่ายอากาศตามสภาพปอด</v>
      </c>
      <c r="F159" s="100">
        <f>ทารกแรกเกิด!F26</f>
        <v>4</v>
      </c>
      <c r="G159" s="102">
        <f>ทารกแรกเกิด!G26</f>
        <v>4</v>
      </c>
      <c r="H159" s="102">
        <f>ทารกแรกเกิด!H26</f>
        <v>4</v>
      </c>
      <c r="I159" s="102">
        <f>ทารกแรกเกิด!I26</f>
        <v>0</v>
      </c>
      <c r="J159" s="102">
        <f>ทารกแรกเกิด!J26</f>
        <v>0</v>
      </c>
      <c r="K159" s="102">
        <f>ทารกแรกเกิด!K26</f>
        <v>0</v>
      </c>
      <c r="L159" s="120"/>
      <c r="M159" s="120"/>
      <c r="N159" s="120"/>
      <c r="O159" s="120"/>
      <c r="P159" s="120"/>
      <c r="Q159" s="120"/>
      <c r="R159" s="120"/>
      <c r="S159" s="100" t="str">
        <f>ทารกแรกเกิด!S26</f>
        <v>รอบ 3</v>
      </c>
      <c r="T159" s="133" t="s">
        <v>203</v>
      </c>
    </row>
    <row r="160" spans="1:20" ht="56.25">
      <c r="A160" s="101">
        <f>ทารกแรกเกิด!A27</f>
        <v>8</v>
      </c>
      <c r="B160" s="100"/>
      <c r="C160" s="100" t="str">
        <f>ทารกแรกเกิด!C27</f>
        <v>อุดรธานี</v>
      </c>
      <c r="D160" s="100" t="str">
        <f>ทารกแรกเกิด!D27</f>
        <v>รพ.อุดรธานี</v>
      </c>
      <c r="E160" s="32" t="str">
        <f>ทารกแรกเกิด!E27</f>
        <v>เครื่องช่วยหายใจชนิดความถี่สูงสำหรับทารกและพร้อมด้วยระบบควบคุมความดันชนิดไม่สอดใส่ท่อ</v>
      </c>
      <c r="F160" s="100">
        <f>ทารกแรกเกิด!F27</f>
        <v>2</v>
      </c>
      <c r="G160" s="102">
        <f>ทารกแรกเกิด!G27</f>
        <v>3.6</v>
      </c>
      <c r="H160" s="102">
        <f>ทารกแรกเกิด!H27</f>
        <v>3.6</v>
      </c>
      <c r="I160" s="102">
        <f>ทารกแรกเกิด!I27</f>
        <v>0</v>
      </c>
      <c r="J160" s="102">
        <f>ทารกแรกเกิด!J27</f>
        <v>0</v>
      </c>
      <c r="K160" s="102">
        <f>ทารกแรกเกิด!K27</f>
        <v>0</v>
      </c>
      <c r="L160" s="120"/>
      <c r="M160" s="120"/>
      <c r="N160" s="120"/>
      <c r="O160" s="120"/>
      <c r="P160" s="120"/>
      <c r="Q160" s="120"/>
      <c r="R160" s="120"/>
      <c r="S160" s="100" t="str">
        <f>ทารกแรกเกิด!S27</f>
        <v>รอบ 3</v>
      </c>
      <c r="T160" s="133" t="s">
        <v>203</v>
      </c>
    </row>
    <row r="161" spans="1:20" ht="37.5">
      <c r="A161" s="101">
        <f>ทารกแรกเกิด!A28</f>
        <v>8</v>
      </c>
      <c r="B161" s="100"/>
      <c r="C161" s="100" t="str">
        <f>ทารกแรกเกิด!C28</f>
        <v>อุดรธานี</v>
      </c>
      <c r="D161" s="100" t="str">
        <f>ทารกแรกเกิด!D28</f>
        <v>รพ.อุดรธานี</v>
      </c>
      <c r="E161" s="32" t="str">
        <f>ทารกแรกเกิด!E28</f>
        <v>เครื่องติดตามการทำงานของหัวใจและสัญญาณชีพอัตโนมัติ</v>
      </c>
      <c r="F161" s="100">
        <f>ทารกแรกเกิด!F28</f>
        <v>5</v>
      </c>
      <c r="G161" s="102">
        <f>ทารกแรกเกิด!G28</f>
        <v>0.75</v>
      </c>
      <c r="H161" s="102">
        <f>ทารกแรกเกิด!H28</f>
        <v>0.75</v>
      </c>
      <c r="I161" s="102">
        <f>ทารกแรกเกิด!I28</f>
        <v>0</v>
      </c>
      <c r="J161" s="102">
        <f>ทารกแรกเกิด!J28</f>
        <v>0</v>
      </c>
      <c r="K161" s="102">
        <f>ทารกแรกเกิด!K28</f>
        <v>0</v>
      </c>
      <c r="L161" s="120"/>
      <c r="M161" s="120"/>
      <c r="N161" s="120"/>
      <c r="O161" s="120"/>
      <c r="P161" s="120"/>
      <c r="Q161" s="120"/>
      <c r="R161" s="120"/>
      <c r="S161" s="100" t="str">
        <f>ทารกแรกเกิด!S28</f>
        <v>รอบ 4</v>
      </c>
      <c r="T161" s="133" t="s">
        <v>203</v>
      </c>
    </row>
    <row r="162" spans="1:20" ht="56.25">
      <c r="A162" s="101">
        <f>ทารกแรกเกิด!A29</f>
        <v>8</v>
      </c>
      <c r="B162" s="100"/>
      <c r="C162" s="100" t="str">
        <f>ทารกแรกเกิด!C29</f>
        <v>อุดรธานี</v>
      </c>
      <c r="D162" s="100" t="str">
        <f>ทารกแรกเกิด!D29</f>
        <v>รพ.อุดรธานี</v>
      </c>
      <c r="E162" s="32" t="str">
        <f>ทารกแรกเกิด!E29</f>
        <v>เครื่องให้ความอบอุ่นทารกแรกเกิดพร้อมเตียงทำหัตถการแบบปรับหมุนได้ 360 องศา พร้อมอุปกรณ์ชุดช่วยชีวิต</v>
      </c>
      <c r="F162" s="100">
        <f>ทารกแรกเกิด!F29</f>
        <v>1</v>
      </c>
      <c r="G162" s="102">
        <f>ทารกแรกเกิด!G29</f>
        <v>0.55000000000000004</v>
      </c>
      <c r="H162" s="102">
        <f>ทารกแรกเกิด!H29</f>
        <v>0.55000000000000004</v>
      </c>
      <c r="I162" s="102">
        <f>ทารกแรกเกิด!I29</f>
        <v>0</v>
      </c>
      <c r="J162" s="102">
        <f>ทารกแรกเกิด!J29</f>
        <v>0</v>
      </c>
      <c r="K162" s="102">
        <f>ทารกแรกเกิด!K29</f>
        <v>0</v>
      </c>
      <c r="L162" s="120"/>
      <c r="M162" s="120"/>
      <c r="N162" s="120"/>
      <c r="O162" s="120"/>
      <c r="P162" s="120"/>
      <c r="Q162" s="120"/>
      <c r="R162" s="120"/>
      <c r="S162" s="100" t="str">
        <f>ทารกแรกเกิด!S29</f>
        <v>รอบ 4</v>
      </c>
      <c r="T162" s="133" t="s">
        <v>203</v>
      </c>
    </row>
    <row r="163" spans="1:20" ht="37.5">
      <c r="A163" s="101">
        <f>ทารกแรกเกิด!A30</f>
        <v>8</v>
      </c>
      <c r="B163" s="100"/>
      <c r="C163" s="100" t="str">
        <f>ทารกแรกเกิด!C30</f>
        <v>อุดรธานี</v>
      </c>
      <c r="D163" s="100" t="str">
        <f>ทารกแรกเกิด!D30</f>
        <v>รพ.อุดรธานี</v>
      </c>
      <c r="E163" s="32" t="str">
        <f>ทารกแรกเกิด!E30</f>
        <v>เครื่องปรับผสมออกซิเจนและอากาศอัตราไหลสูงพร้อมเครื่องทำความชื้นและอุณหภูมิ</v>
      </c>
      <c r="F163" s="100">
        <f>ทารกแรกเกิด!F30</f>
        <v>5</v>
      </c>
      <c r="G163" s="102">
        <f>ทารกแรกเกิด!G30</f>
        <v>1.25</v>
      </c>
      <c r="H163" s="102">
        <f>ทารกแรกเกิด!H30</f>
        <v>1.25</v>
      </c>
      <c r="I163" s="102">
        <f>ทารกแรกเกิด!I30</f>
        <v>0</v>
      </c>
      <c r="J163" s="102">
        <f>ทารกแรกเกิด!J30</f>
        <v>0</v>
      </c>
      <c r="K163" s="102">
        <f>ทารกแรกเกิด!K30</f>
        <v>0</v>
      </c>
      <c r="L163" s="120"/>
      <c r="M163" s="120"/>
      <c r="N163" s="120"/>
      <c r="O163" s="120"/>
      <c r="P163" s="120"/>
      <c r="Q163" s="120"/>
      <c r="R163" s="120"/>
      <c r="S163" s="100" t="str">
        <f>ทารกแรกเกิด!S30</f>
        <v>รอบ 4</v>
      </c>
      <c r="T163" s="133" t="s">
        <v>203</v>
      </c>
    </row>
    <row r="164" spans="1:20" ht="37.5">
      <c r="A164" s="101">
        <f>ทารกแรกเกิด!A31</f>
        <v>8</v>
      </c>
      <c r="B164" s="100"/>
      <c r="C164" s="100" t="str">
        <f>ทารกแรกเกิด!C31</f>
        <v>อุดรธานี</v>
      </c>
      <c r="D164" s="100" t="str">
        <f>ทารกแรกเกิด!D31</f>
        <v>รพ.อุดรธานี</v>
      </c>
      <c r="E164" s="32" t="str">
        <f>ทารกแรกเกิด!E31</f>
        <v>เครื่องพ่นยาชนิดอนุภาคขนาดเล็กมากและใช้ต่อเครื่องช่วยหายใจ</v>
      </c>
      <c r="F164" s="100">
        <f>ทารกแรกเกิด!F31</f>
        <v>2</v>
      </c>
      <c r="G164" s="102">
        <f>ทารกแรกเกิด!G31</f>
        <v>0.3</v>
      </c>
      <c r="H164" s="102">
        <f>ทารกแรกเกิด!H31</f>
        <v>0.3</v>
      </c>
      <c r="I164" s="102">
        <f>ทารกแรกเกิด!I31</f>
        <v>0</v>
      </c>
      <c r="J164" s="102">
        <f>ทารกแรกเกิด!J31</f>
        <v>0</v>
      </c>
      <c r="K164" s="102">
        <f>ทารกแรกเกิด!K31</f>
        <v>0</v>
      </c>
      <c r="L164" s="120"/>
      <c r="M164" s="120"/>
      <c r="N164" s="120"/>
      <c r="O164" s="120"/>
      <c r="P164" s="120"/>
      <c r="Q164" s="120"/>
      <c r="R164" s="120"/>
      <c r="S164" s="100" t="str">
        <f>ทารกแรกเกิด!S31</f>
        <v>รอบ 4</v>
      </c>
      <c r="T164" s="133" t="s">
        <v>203</v>
      </c>
    </row>
    <row r="165" spans="1:20" ht="37.5">
      <c r="A165" s="101">
        <f>ทารกแรกเกิด!A32</f>
        <v>8</v>
      </c>
      <c r="B165" s="100"/>
      <c r="C165" s="100" t="str">
        <f>ทารกแรกเกิด!C32</f>
        <v>อุดรธานี</v>
      </c>
      <c r="D165" s="100" t="str">
        <f>ทารกแรกเกิด!D32</f>
        <v>รพ.อุดรธานี</v>
      </c>
      <c r="E165" s="32" t="str">
        <f>ทารกแรกเกิด!E32</f>
        <v>ตู้อบเด็ก</v>
      </c>
      <c r="F165" s="100">
        <f>ทารกแรกเกิด!F32</f>
        <v>4</v>
      </c>
      <c r="G165" s="102">
        <f>ทารกแรกเกิด!G32</f>
        <v>2.2000000000000002</v>
      </c>
      <c r="H165" s="102">
        <f>ทารกแรกเกิด!H32</f>
        <v>2.2000000000000002</v>
      </c>
      <c r="I165" s="102">
        <f>ทารกแรกเกิด!I32</f>
        <v>0</v>
      </c>
      <c r="J165" s="102">
        <f>ทารกแรกเกิด!J32</f>
        <v>0</v>
      </c>
      <c r="K165" s="102">
        <f>ทารกแรกเกิด!K32</f>
        <v>0</v>
      </c>
      <c r="L165" s="120"/>
      <c r="M165" s="120"/>
      <c r="N165" s="120"/>
      <c r="O165" s="120"/>
      <c r="P165" s="120"/>
      <c r="Q165" s="120"/>
      <c r="R165" s="120"/>
      <c r="S165" s="100" t="str">
        <f>ทารกแรกเกิด!S32</f>
        <v>รอบ 4</v>
      </c>
      <c r="T165" s="133" t="s">
        <v>203</v>
      </c>
    </row>
    <row r="166" spans="1:20" ht="56.25">
      <c r="A166" s="101">
        <f>ทารกแรกเกิด!A33</f>
        <v>8</v>
      </c>
      <c r="B166" s="100"/>
      <c r="C166" s="100" t="str">
        <f>ทารกแรกเกิด!C33</f>
        <v>อุดรธานี</v>
      </c>
      <c r="D166" s="100" t="str">
        <f>ทารกแรกเกิด!D33</f>
        <v>รพ.อุดรธานี</v>
      </c>
      <c r="E166" s="32" t="str">
        <f>ทารกแรกเกิด!E33</f>
        <v>เครื่องช่วยหายใจชนิดควบคุมปริมาตรและความดันพร้อมระบบการ่ายอากาศตามสภาพปอด</v>
      </c>
      <c r="F166" s="100">
        <f>ทารกแรกเกิด!F33</f>
        <v>3</v>
      </c>
      <c r="G166" s="102">
        <f>ทารกแรกเกิด!G33</f>
        <v>3</v>
      </c>
      <c r="H166" s="102">
        <f>ทารกแรกเกิด!H33</f>
        <v>3</v>
      </c>
      <c r="I166" s="102">
        <f>ทารกแรกเกิด!I33</f>
        <v>0</v>
      </c>
      <c r="J166" s="102">
        <f>ทารกแรกเกิด!J33</f>
        <v>0</v>
      </c>
      <c r="K166" s="102">
        <f>ทารกแรกเกิด!K33</f>
        <v>0</v>
      </c>
      <c r="L166" s="120"/>
      <c r="M166" s="120"/>
      <c r="N166" s="120"/>
      <c r="O166" s="120"/>
      <c r="P166" s="120"/>
      <c r="Q166" s="120"/>
      <c r="R166" s="120"/>
      <c r="S166" s="100" t="str">
        <f>ทารกแรกเกิด!S33</f>
        <v>รอบ 4</v>
      </c>
      <c r="T166" s="133" t="s">
        <v>203</v>
      </c>
    </row>
    <row r="167" spans="1:20" ht="56.25">
      <c r="A167" s="101">
        <f>ทารกแรกเกิด!A34</f>
        <v>8</v>
      </c>
      <c r="B167" s="100"/>
      <c r="C167" s="100" t="str">
        <f>ทารกแรกเกิด!C34</f>
        <v>อุดรธานี</v>
      </c>
      <c r="D167" s="100" t="str">
        <f>ทารกแรกเกิด!D34</f>
        <v>รพ.อุดรธานี</v>
      </c>
      <c r="E167" s="32" t="str">
        <f>ทารกแรกเกิด!E34</f>
        <v>เครื่องช่วยหายใจชนิดความถี่สูงสำหรับทารกและพร้อมด้วยระบบควบคุมความดันชนิดไม่สอดใส่ท่อ</v>
      </c>
      <c r="F167" s="100">
        <f>ทารกแรกเกิด!F34</f>
        <v>1</v>
      </c>
      <c r="G167" s="102">
        <f>ทารกแรกเกิด!G34</f>
        <v>1.8</v>
      </c>
      <c r="H167" s="102">
        <f>ทารกแรกเกิด!H34</f>
        <v>1.8</v>
      </c>
      <c r="I167" s="102">
        <f>ทารกแรกเกิด!I34</f>
        <v>0</v>
      </c>
      <c r="J167" s="102">
        <f>ทารกแรกเกิด!J34</f>
        <v>0</v>
      </c>
      <c r="K167" s="102">
        <f>ทารกแรกเกิด!K34</f>
        <v>0</v>
      </c>
      <c r="L167" s="120"/>
      <c r="M167" s="120"/>
      <c r="N167" s="120"/>
      <c r="O167" s="120"/>
      <c r="P167" s="120"/>
      <c r="Q167" s="120"/>
      <c r="R167" s="120"/>
      <c r="S167" s="100" t="str">
        <f>ทารกแรกเกิด!S34</f>
        <v>รอบ 4</v>
      </c>
      <c r="T167" s="133" t="s">
        <v>203</v>
      </c>
    </row>
    <row r="168" spans="1:20" ht="37.5">
      <c r="A168" s="101">
        <f>ทารกแรกเกิด!A35</f>
        <v>0</v>
      </c>
      <c r="B168" s="100"/>
      <c r="C168" s="100" t="str">
        <f>ทารกแรกเกิด!C35</f>
        <v>อุดรธานี</v>
      </c>
      <c r="D168" s="100" t="str">
        <f>ทารกแรกเกิด!D35</f>
        <v>รพ.อุดรธานี</v>
      </c>
      <c r="E168" s="32" t="str">
        <f>ทารกแรกเกิด!E35</f>
        <v>เครื่องช่วยหายใจชนิดความถี่สูงพร้อมด้วยระบบควบคุมควบคุมความดันชนิดไม่สอดใส่ท่อ</v>
      </c>
      <c r="F168" s="100">
        <f>ทารกแรกเกิด!F35</f>
        <v>3</v>
      </c>
      <c r="G168" s="102">
        <f>ทารกแรกเกิด!G35</f>
        <v>5.4</v>
      </c>
      <c r="H168" s="102">
        <f>ทารกแรกเกิด!H35</f>
        <v>5.4</v>
      </c>
      <c r="I168" s="102">
        <f>ทารกแรกเกิด!I35</f>
        <v>0</v>
      </c>
      <c r="J168" s="102">
        <f>ทารกแรกเกิด!J35</f>
        <v>0</v>
      </c>
      <c r="K168" s="102">
        <f>ทารกแรกเกิด!K35</f>
        <v>0</v>
      </c>
      <c r="L168" s="120"/>
      <c r="M168" s="120"/>
      <c r="N168" s="120"/>
      <c r="O168" s="120"/>
      <c r="P168" s="120"/>
      <c r="Q168" s="120"/>
      <c r="R168" s="120"/>
      <c r="S168" s="100" t="str">
        <f>ทารกแรกเกิด!S35</f>
        <v>Extra</v>
      </c>
      <c r="T168" s="133" t="s">
        <v>203</v>
      </c>
    </row>
    <row r="169" spans="1:20" s="16" customFormat="1" ht="56.25">
      <c r="A169" s="101">
        <f>ทารกแรกเกิด!A36</f>
        <v>0</v>
      </c>
      <c r="B169" s="100"/>
      <c r="C169" s="100" t="str">
        <f>ทารกแรกเกิด!C36</f>
        <v>อุดรธานี</v>
      </c>
      <c r="D169" s="100" t="str">
        <f>ทารกแรกเกิด!D36</f>
        <v>รพ.อุดรธานี</v>
      </c>
      <c r="E169" s="32" t="str">
        <f>ทารกแรกเกิด!E36</f>
        <v>เครื่องช่วยหายใจชนิดควบคุมปริมาตรและความดัน
พร้อมระบบการถ่านอากาศพร้อมสภาพปอด</v>
      </c>
      <c r="F169" s="100">
        <f>ทารกแรกเกิด!F36</f>
        <v>4</v>
      </c>
      <c r="G169" s="102">
        <f>ทารกแรกเกิด!G36</f>
        <v>4</v>
      </c>
      <c r="H169" s="102">
        <f>ทารกแรกเกิด!H36</f>
        <v>4</v>
      </c>
      <c r="I169" s="102">
        <f>ทารกแรกเกิด!I36</f>
        <v>0</v>
      </c>
      <c r="J169" s="102">
        <f>ทารกแรกเกิด!J36</f>
        <v>0</v>
      </c>
      <c r="K169" s="102">
        <f>ทารกแรกเกิด!K36</f>
        <v>0</v>
      </c>
      <c r="L169" s="120"/>
      <c r="M169" s="120"/>
      <c r="N169" s="120"/>
      <c r="O169" s="120"/>
      <c r="P169" s="120"/>
      <c r="Q169" s="120"/>
      <c r="R169" s="120"/>
      <c r="S169" s="100" t="str">
        <f>ทารกแรกเกิด!S36</f>
        <v>Extra</v>
      </c>
      <c r="T169" s="133" t="s">
        <v>203</v>
      </c>
    </row>
    <row r="170" spans="1:20" s="16" customFormat="1" ht="37.5">
      <c r="A170" s="101">
        <f>ทารกแรกเกิด!A37</f>
        <v>0</v>
      </c>
      <c r="B170" s="100"/>
      <c r="C170" s="100" t="str">
        <f>ทารกแรกเกิด!C37</f>
        <v>อุดรธานี</v>
      </c>
      <c r="D170" s="100" t="str">
        <f>ทารกแรกเกิด!D37</f>
        <v>รพ.อุดรธานี</v>
      </c>
      <c r="E170" s="32" t="str">
        <f>ทารกแรกเกิด!E37</f>
        <v>หลอดไฟเพื่อใช้ค้นหาหลอดเลือดดำในการ
ทำหัตถการ</v>
      </c>
      <c r="F170" s="100">
        <f>ทารกแรกเกิด!F37</f>
        <v>2</v>
      </c>
      <c r="G170" s="102">
        <f>ทารกแรกเกิด!G37</f>
        <v>0.5</v>
      </c>
      <c r="H170" s="102">
        <f>ทารกแรกเกิด!H37</f>
        <v>0.5</v>
      </c>
      <c r="I170" s="102">
        <f>ทารกแรกเกิด!I37</f>
        <v>0</v>
      </c>
      <c r="J170" s="102">
        <f>ทารกแรกเกิด!J37</f>
        <v>0</v>
      </c>
      <c r="K170" s="102">
        <f>ทารกแรกเกิด!K37</f>
        <v>0</v>
      </c>
      <c r="L170" s="120"/>
      <c r="M170" s="120"/>
      <c r="N170" s="120"/>
      <c r="O170" s="120"/>
      <c r="P170" s="120"/>
      <c r="Q170" s="120"/>
      <c r="R170" s="120"/>
      <c r="S170" s="100" t="str">
        <f>ทารกแรกเกิด!S37</f>
        <v>Extra</v>
      </c>
      <c r="T170" s="133" t="s">
        <v>203</v>
      </c>
    </row>
    <row r="171" spans="1:20" s="16" customFormat="1" ht="36" customHeight="1">
      <c r="A171" s="101">
        <f>ทารกแรกเกิด!A38</f>
        <v>0</v>
      </c>
      <c r="B171" s="100"/>
      <c r="C171" s="100" t="str">
        <f>ทารกแรกเกิด!C38</f>
        <v>อุดรธานี</v>
      </c>
      <c r="D171" s="100" t="str">
        <f>ทารกแรกเกิด!D38</f>
        <v>รพ.อุดรธานี</v>
      </c>
      <c r="E171" s="32" t="str">
        <f>ทารกแรกเกิด!E38</f>
        <v>เครืองตรวจคลื่นไฟฟ้าสมอง(CFM)</v>
      </c>
      <c r="F171" s="100">
        <f>ทารกแรกเกิด!F38</f>
        <v>1</v>
      </c>
      <c r="G171" s="102">
        <f>ทารกแรกเกิด!G38</f>
        <v>1.5</v>
      </c>
      <c r="H171" s="102">
        <f>ทารกแรกเกิด!H38</f>
        <v>1.5</v>
      </c>
      <c r="I171" s="102">
        <f>ทารกแรกเกิด!I38</f>
        <v>0</v>
      </c>
      <c r="J171" s="102">
        <f>ทารกแรกเกิด!J38</f>
        <v>0</v>
      </c>
      <c r="K171" s="102">
        <f>ทารกแรกเกิด!K38</f>
        <v>0</v>
      </c>
      <c r="L171" s="120"/>
      <c r="M171" s="120"/>
      <c r="N171" s="120"/>
      <c r="O171" s="120"/>
      <c r="P171" s="120"/>
      <c r="Q171" s="120"/>
      <c r="R171" s="120"/>
      <c r="S171" s="100" t="str">
        <f>ทารกแรกเกิด!S38</f>
        <v>Extra</v>
      </c>
      <c r="T171" s="133" t="s">
        <v>203</v>
      </c>
    </row>
    <row r="172" spans="1:20" ht="37.5">
      <c r="A172" s="101">
        <f>ทารกแรกเกิด!A39</f>
        <v>0</v>
      </c>
      <c r="B172" s="100"/>
      <c r="C172" s="100" t="str">
        <f>ทารกแรกเกิด!C39</f>
        <v>อุดรธานี</v>
      </c>
      <c r="D172" s="100" t="str">
        <f>ทารกแรกเกิด!D39</f>
        <v>รพ.อุดรธานี</v>
      </c>
      <c r="E172" s="32" t="str">
        <f>ทารกแรกเกิด!E39</f>
        <v>เครื่องติดตามการทำงานของหัวใจและสัญญญาณชีพอัตโนมัต</v>
      </c>
      <c r="F172" s="100">
        <f>ทารกแรกเกิด!F39</f>
        <v>10</v>
      </c>
      <c r="G172" s="102">
        <f>ทารกแรกเกิด!G39</f>
        <v>1.5</v>
      </c>
      <c r="H172" s="102">
        <f>ทารกแรกเกิด!H39</f>
        <v>1.5</v>
      </c>
      <c r="I172" s="102">
        <f>ทารกแรกเกิด!I39</f>
        <v>0</v>
      </c>
      <c r="J172" s="102">
        <f>ทารกแรกเกิด!J39</f>
        <v>0</v>
      </c>
      <c r="K172" s="102">
        <f>ทารกแรกเกิด!K39</f>
        <v>0</v>
      </c>
      <c r="L172" s="120"/>
      <c r="M172" s="120"/>
      <c r="N172" s="120"/>
      <c r="O172" s="120"/>
      <c r="P172" s="120"/>
      <c r="Q172" s="120"/>
      <c r="R172" s="120"/>
      <c r="S172" s="100" t="str">
        <f>ทารกแรกเกิด!S39</f>
        <v>Extra</v>
      </c>
      <c r="T172" s="133" t="s">
        <v>203</v>
      </c>
    </row>
    <row r="173" spans="1:20" ht="56.25">
      <c r="A173" s="101">
        <f>ทารกแรกเกิด!A40</f>
        <v>0</v>
      </c>
      <c r="B173" s="100"/>
      <c r="C173" s="100" t="str">
        <f>ทารกแรกเกิด!C40</f>
        <v>อุดรธานี</v>
      </c>
      <c r="D173" s="100" t="str">
        <f>ทารกแรกเกิด!D40</f>
        <v>รพ.อุดรธานี</v>
      </c>
      <c r="E173" s="32" t="str">
        <f>ทารกแรกเกิด!E40</f>
        <v>เครื่องปรับผสมออกซิเจนและอากาศอัตราการไหล
สูงพร้อมเครื่องทำความชื้นและอุณหภูมิ</v>
      </c>
      <c r="F173" s="100">
        <f>ทารกแรกเกิด!F40</f>
        <v>6</v>
      </c>
      <c r="G173" s="102">
        <f>ทารกแรกเกิด!G40</f>
        <v>1.5</v>
      </c>
      <c r="H173" s="102">
        <f>ทารกแรกเกิด!H40</f>
        <v>1.5</v>
      </c>
      <c r="I173" s="102">
        <f>ทารกแรกเกิด!I40</f>
        <v>0</v>
      </c>
      <c r="J173" s="102">
        <f>ทารกแรกเกิด!J40</f>
        <v>0</v>
      </c>
      <c r="K173" s="102">
        <f>ทารกแรกเกิด!K40</f>
        <v>0</v>
      </c>
      <c r="L173" s="120"/>
      <c r="M173" s="120"/>
      <c r="N173" s="120"/>
      <c r="O173" s="120"/>
      <c r="P173" s="120"/>
      <c r="Q173" s="120"/>
      <c r="R173" s="120"/>
      <c r="S173" s="100" t="str">
        <f>ทารกแรกเกิด!S40</f>
        <v>Extra</v>
      </c>
      <c r="T173" s="133" t="s">
        <v>203</v>
      </c>
    </row>
    <row r="174" spans="1:20" ht="37.5">
      <c r="A174" s="101">
        <f>ทารกแรกเกิด!A41</f>
        <v>0</v>
      </c>
      <c r="B174" s="100"/>
      <c r="C174" s="100" t="str">
        <f>ทารกแรกเกิด!C41</f>
        <v>อุดรธานี</v>
      </c>
      <c r="D174" s="100" t="str">
        <f>ทารกแรกเกิด!D41</f>
        <v>รพ.อุดรธานี</v>
      </c>
      <c r="E174" s="32" t="str">
        <f>ทารกแรกเกิด!E41</f>
        <v>ตู้อบเด็กพร้อมเตียงทำหัตถการแบบปรับหมุนได้
360องศา</v>
      </c>
      <c r="F174" s="100">
        <f>ทารกแรกเกิด!F41</f>
        <v>3</v>
      </c>
      <c r="G174" s="102">
        <f>ทารกแรกเกิด!G41</f>
        <v>3.9000000000000004</v>
      </c>
      <c r="H174" s="102">
        <f>ทารกแรกเกิด!H41</f>
        <v>3.9000000000000004</v>
      </c>
      <c r="I174" s="102">
        <f>ทารกแรกเกิด!I41</f>
        <v>0</v>
      </c>
      <c r="J174" s="102">
        <f>ทารกแรกเกิด!J41</f>
        <v>0</v>
      </c>
      <c r="K174" s="102">
        <f>ทารกแรกเกิด!K41</f>
        <v>0</v>
      </c>
      <c r="L174" s="120"/>
      <c r="M174" s="120"/>
      <c r="N174" s="120"/>
      <c r="O174" s="120"/>
      <c r="P174" s="120"/>
      <c r="Q174" s="120"/>
      <c r="R174" s="120"/>
      <c r="S174" s="100" t="str">
        <f>ทารกแรกเกิด!S41</f>
        <v>Extra</v>
      </c>
      <c r="T174" s="133" t="s">
        <v>203</v>
      </c>
    </row>
    <row r="175" spans="1:20" ht="56.25">
      <c r="A175" s="101">
        <f>ทารกแรกเกิด!A42</f>
        <v>0</v>
      </c>
      <c r="B175" s="100"/>
      <c r="C175" s="100" t="str">
        <f>ทารกแรกเกิด!C42</f>
        <v>อุดรธานี</v>
      </c>
      <c r="D175" s="100" t="str">
        <f>ทารกแรกเกิด!D42</f>
        <v>รพ.อุดรธานี</v>
      </c>
      <c r="E175" s="32" t="str">
        <f>ทารกแรกเกิด!E42</f>
        <v>เครื่องพ่นยาชนิดอนุภาคขนาดเล็กมากและใช้ต่อ
เครื่องช่วยหายใจ</v>
      </c>
      <c r="F175" s="100">
        <f>ทารกแรกเกิด!F42</f>
        <v>3</v>
      </c>
      <c r="G175" s="102">
        <f>ทารกแรกเกิด!G42</f>
        <v>0.44999999999999996</v>
      </c>
      <c r="H175" s="102">
        <f>ทารกแรกเกิด!H42</f>
        <v>0.44999999999999996</v>
      </c>
      <c r="I175" s="102">
        <f>ทารกแรกเกิด!I42</f>
        <v>0</v>
      </c>
      <c r="J175" s="102">
        <f>ทารกแรกเกิด!J42</f>
        <v>0</v>
      </c>
      <c r="K175" s="102">
        <f>ทารกแรกเกิด!K42</f>
        <v>0</v>
      </c>
      <c r="L175" s="120"/>
      <c r="M175" s="120"/>
      <c r="N175" s="120"/>
      <c r="O175" s="120"/>
      <c r="P175" s="120"/>
      <c r="Q175" s="120"/>
      <c r="R175" s="120"/>
      <c r="S175" s="100" t="str">
        <f>ทารกแรกเกิด!S42</f>
        <v>Extra</v>
      </c>
      <c r="T175" s="133" t="s">
        <v>203</v>
      </c>
    </row>
    <row r="176" spans="1:20" ht="56.25">
      <c r="A176" s="101">
        <f>ทารกแรกเกิด!A43</f>
        <v>0</v>
      </c>
      <c r="B176" s="100"/>
      <c r="C176" s="100" t="str">
        <f>ทารกแรกเกิด!C43</f>
        <v>อุดรธานี</v>
      </c>
      <c r="D176" s="100" t="str">
        <f>ทารกแรกเกิด!D43</f>
        <v>รพ.อุดรธานี</v>
      </c>
      <c r="E176" s="32" t="str">
        <f>ทารกแรกเกิด!E43</f>
        <v>เครื่องให้ความอบอุ่นทารกแรกเกิดพร้อมเตียงทำ
หัตถการแบบปรับหมุนได้ 360 องศาพร้อมอุปกรณ์ช่วยชีวิต</v>
      </c>
      <c r="F176" s="100">
        <f>ทารกแรกเกิด!F43</f>
        <v>3</v>
      </c>
      <c r="G176" s="102">
        <f>ทารกแรกเกิด!G43</f>
        <v>1.6500000000000001</v>
      </c>
      <c r="H176" s="102">
        <f>ทารกแรกเกิด!H43</f>
        <v>1.6500000000000001</v>
      </c>
      <c r="I176" s="102">
        <f>ทารกแรกเกิด!I43</f>
        <v>0</v>
      </c>
      <c r="J176" s="102">
        <f>ทารกแรกเกิด!J43</f>
        <v>0</v>
      </c>
      <c r="K176" s="102">
        <f>ทารกแรกเกิด!K43</f>
        <v>0</v>
      </c>
      <c r="L176" s="120"/>
      <c r="M176" s="120"/>
      <c r="N176" s="120"/>
      <c r="O176" s="120"/>
      <c r="P176" s="120"/>
      <c r="Q176" s="120"/>
      <c r="R176" s="120"/>
      <c r="S176" s="100" t="str">
        <f>ทารกแรกเกิด!S43</f>
        <v>Extra</v>
      </c>
      <c r="T176" s="133" t="s">
        <v>203</v>
      </c>
    </row>
    <row r="177" spans="1:20" ht="37.5">
      <c r="A177" s="101">
        <f>ทารกแรกเกิด!A44</f>
        <v>0</v>
      </c>
      <c r="B177" s="100"/>
      <c r="C177" s="100" t="str">
        <f>ทารกแรกเกิด!C44</f>
        <v>อุดรธานี</v>
      </c>
      <c r="D177" s="100" t="str">
        <f>ทารกแรกเกิด!D44</f>
        <v>รพ.อุดรธานี</v>
      </c>
      <c r="E177" s="32" t="str">
        <f>ทารกแรกเกิด!E44</f>
        <v>ตู้อบเด็ก</v>
      </c>
      <c r="F177" s="100">
        <f>ทารกแรกเกิด!F44</f>
        <v>4</v>
      </c>
      <c r="G177" s="102">
        <f>ทารกแรกเกิด!G44</f>
        <v>2.2000000000000002</v>
      </c>
      <c r="H177" s="102">
        <f>ทารกแรกเกิด!H44</f>
        <v>2.2000000000000002</v>
      </c>
      <c r="I177" s="102">
        <f>ทารกแรกเกิด!I44</f>
        <v>0</v>
      </c>
      <c r="J177" s="102">
        <f>ทารกแรกเกิด!J44</f>
        <v>0</v>
      </c>
      <c r="K177" s="102">
        <f>ทารกแรกเกิด!K44</f>
        <v>0</v>
      </c>
      <c r="L177" s="120"/>
      <c r="M177" s="120"/>
      <c r="N177" s="120"/>
      <c r="O177" s="120"/>
      <c r="P177" s="120"/>
      <c r="Q177" s="120"/>
      <c r="R177" s="120"/>
      <c r="S177" s="100" t="str">
        <f>ทารกแรกเกิด!S44</f>
        <v>Extra</v>
      </c>
      <c r="T177" s="133" t="s">
        <v>203</v>
      </c>
    </row>
    <row r="178" spans="1:20" ht="37.5">
      <c r="A178" s="101">
        <f>ทารกแรกเกิด!A45</f>
        <v>8</v>
      </c>
      <c r="B178" s="100"/>
      <c r="C178" s="100" t="str">
        <f>ทารกแรกเกิด!C45</f>
        <v>สกลนคร</v>
      </c>
      <c r="D178" s="100" t="str">
        <f>ทารกแรกเกิด!D45</f>
        <v>รพ.สกลนคร</v>
      </c>
      <c r="E178" s="32" t="str">
        <f>ทารกแรกเกิด!E45</f>
        <v>เครื่องจ่ายก๊าซ nitric oxide</v>
      </c>
      <c r="F178" s="100">
        <f>ทารกแรกเกิด!F45</f>
        <v>1</v>
      </c>
      <c r="G178" s="102">
        <f>ทารกแรกเกิด!G45</f>
        <v>2.5</v>
      </c>
      <c r="H178" s="102">
        <f>ทารกแรกเกิด!H45</f>
        <v>2.5</v>
      </c>
      <c r="I178" s="102">
        <f>ทารกแรกเกิด!I45</f>
        <v>0</v>
      </c>
      <c r="J178" s="102">
        <f>ทารกแรกเกิด!J45</f>
        <v>0</v>
      </c>
      <c r="K178" s="102">
        <f>ทารกแรกเกิด!K45</f>
        <v>0</v>
      </c>
      <c r="L178" s="120"/>
      <c r="M178" s="120"/>
      <c r="N178" s="120"/>
      <c r="O178" s="120"/>
      <c r="P178" s="120"/>
      <c r="Q178" s="120"/>
      <c r="R178" s="120"/>
      <c r="S178" s="100" t="str">
        <f>ทารกแรกเกิด!S45</f>
        <v>รอบ 1</v>
      </c>
      <c r="T178" s="133" t="s">
        <v>203</v>
      </c>
    </row>
    <row r="179" spans="1:20" ht="37.5">
      <c r="A179" s="101">
        <f>ทารกแรกเกิด!A46</f>
        <v>8</v>
      </c>
      <c r="B179" s="100"/>
      <c r="C179" s="100" t="str">
        <f>ทารกแรกเกิด!C46</f>
        <v>สกลนคร</v>
      </c>
      <c r="D179" s="100" t="str">
        <f>ทารกแรกเกิด!D46</f>
        <v>รพ.สกลนคร</v>
      </c>
      <c r="E179" s="32" t="str">
        <f>ทารกแรกเกิด!E46</f>
        <v>เครื่องอ่านฟิมล์ดิจิตอล (DR)</v>
      </c>
      <c r="F179" s="100">
        <f>ทารกแรกเกิด!F46</f>
        <v>1</v>
      </c>
      <c r="G179" s="102">
        <f>ทารกแรกเกิด!G46</f>
        <v>2</v>
      </c>
      <c r="H179" s="102">
        <f>ทารกแรกเกิด!H46</f>
        <v>2</v>
      </c>
      <c r="I179" s="102">
        <f>ทารกแรกเกิด!I46</f>
        <v>0</v>
      </c>
      <c r="J179" s="102">
        <f>ทารกแรกเกิด!J46</f>
        <v>0</v>
      </c>
      <c r="K179" s="102">
        <f>ทารกแรกเกิด!K46</f>
        <v>0</v>
      </c>
      <c r="L179" s="120"/>
      <c r="M179" s="120"/>
      <c r="N179" s="120"/>
      <c r="O179" s="120"/>
      <c r="P179" s="120"/>
      <c r="Q179" s="120"/>
      <c r="R179" s="120"/>
      <c r="S179" s="100" t="str">
        <f>ทารกแรกเกิด!S46</f>
        <v>รอบ 1</v>
      </c>
      <c r="T179" s="133" t="s">
        <v>203</v>
      </c>
    </row>
    <row r="180" spans="1:20" ht="37.5">
      <c r="A180" s="101">
        <f>ทารกแรกเกิด!A47</f>
        <v>8</v>
      </c>
      <c r="B180" s="100"/>
      <c r="C180" s="100" t="str">
        <f>ทารกแรกเกิด!C47</f>
        <v>สกลนคร</v>
      </c>
      <c r="D180" s="100" t="str">
        <f>ทารกแรกเกิด!D47</f>
        <v>รพ.สกลนคร</v>
      </c>
      <c r="E180" s="32" t="str">
        <f>ทารกแรกเกิด!E47</f>
        <v>เครื่องปรับผสมออกซิเจนและอากาศพร้อมเครื่องทำความชื้นและอุณหภูมิ</v>
      </c>
      <c r="F180" s="100">
        <f>ทารกแรกเกิด!F47</f>
        <v>6</v>
      </c>
      <c r="G180" s="102">
        <f>ทารกแรกเกิด!G47</f>
        <v>0.96</v>
      </c>
      <c r="H180" s="102">
        <f>ทารกแรกเกิด!H47</f>
        <v>0.96</v>
      </c>
      <c r="I180" s="102">
        <f>ทารกแรกเกิด!I47</f>
        <v>0</v>
      </c>
      <c r="J180" s="102">
        <f>ทารกแรกเกิด!J47</f>
        <v>0</v>
      </c>
      <c r="K180" s="102">
        <f>ทารกแรกเกิด!K47</f>
        <v>0</v>
      </c>
      <c r="L180" s="120"/>
      <c r="M180" s="120"/>
      <c r="N180" s="120"/>
      <c r="O180" s="120"/>
      <c r="P180" s="120"/>
      <c r="Q180" s="120"/>
      <c r="R180" s="120"/>
      <c r="S180" s="100" t="str">
        <f>ทารกแรกเกิด!S47</f>
        <v>รอบ 1</v>
      </c>
      <c r="T180" s="133" t="s">
        <v>203</v>
      </c>
    </row>
    <row r="181" spans="1:20" ht="37.5">
      <c r="A181" s="101">
        <f>ทารกแรกเกิด!A48</f>
        <v>8</v>
      </c>
      <c r="B181" s="100"/>
      <c r="C181" s="100" t="str">
        <f>ทารกแรกเกิด!C48</f>
        <v>สกลนคร</v>
      </c>
      <c r="D181" s="100" t="str">
        <f>ทารกแรกเกิด!D48</f>
        <v>รพ.สกลนคร</v>
      </c>
      <c r="E181" s="32" t="str">
        <f>ทารกแรกเกิด!E48</f>
        <v>เครื่องรักษาโรคตาด้วยแสงเลเซอร์ for ROP</v>
      </c>
      <c r="F181" s="100">
        <f>ทารกแรกเกิด!F48</f>
        <v>1</v>
      </c>
      <c r="G181" s="102">
        <f>ทารกแรกเกิด!G48</f>
        <v>2.5</v>
      </c>
      <c r="H181" s="102">
        <f>ทารกแรกเกิด!H48</f>
        <v>2.5</v>
      </c>
      <c r="I181" s="102">
        <f>ทารกแรกเกิด!I48</f>
        <v>0</v>
      </c>
      <c r="J181" s="102">
        <f>ทารกแรกเกิด!J48</f>
        <v>0</v>
      </c>
      <c r="K181" s="102">
        <f>ทารกแรกเกิด!K48</f>
        <v>0</v>
      </c>
      <c r="L181" s="120"/>
      <c r="M181" s="120"/>
      <c r="N181" s="120"/>
      <c r="O181" s="120"/>
      <c r="P181" s="120"/>
      <c r="Q181" s="120"/>
      <c r="R181" s="120"/>
      <c r="S181" s="100" t="str">
        <f>ทารกแรกเกิด!S48</f>
        <v>รอบ 1</v>
      </c>
      <c r="T181" s="133" t="s">
        <v>203</v>
      </c>
    </row>
    <row r="182" spans="1:20" ht="37.5">
      <c r="A182" s="101">
        <f>ทารกแรกเกิด!A49</f>
        <v>8</v>
      </c>
      <c r="B182" s="100"/>
      <c r="C182" s="100" t="str">
        <f>ทารกแรกเกิด!C49</f>
        <v>สกลนคร</v>
      </c>
      <c r="D182" s="100" t="str">
        <f>ทารกแรกเกิด!D49</f>
        <v>รพ.สกลนคร</v>
      </c>
      <c r="E182" s="32" t="str">
        <f>ทารกแรกเกิด!E49</f>
        <v>ชุดอุปกรณ์ช่วยชีวิตทารกแรกคลอด</v>
      </c>
      <c r="F182" s="100">
        <f>ทารกแรกเกิด!F49</f>
        <v>5</v>
      </c>
      <c r="G182" s="102">
        <f>ทารกแรกเกิด!G49</f>
        <v>1.9</v>
      </c>
      <c r="H182" s="102">
        <f>ทารกแรกเกิด!H49</f>
        <v>1.9</v>
      </c>
      <c r="I182" s="102">
        <f>ทารกแรกเกิด!I49</f>
        <v>0</v>
      </c>
      <c r="J182" s="102">
        <f>ทารกแรกเกิด!J49</f>
        <v>0</v>
      </c>
      <c r="K182" s="102">
        <f>ทารกแรกเกิด!K49</f>
        <v>0</v>
      </c>
      <c r="L182" s="120"/>
      <c r="M182" s="120"/>
      <c r="N182" s="120"/>
      <c r="O182" s="120"/>
      <c r="P182" s="120"/>
      <c r="Q182" s="120"/>
      <c r="R182" s="120"/>
      <c r="S182" s="100" t="str">
        <f>ทารกแรกเกิด!S49</f>
        <v>รอบ 1</v>
      </c>
      <c r="T182" s="133" t="s">
        <v>203</v>
      </c>
    </row>
    <row r="183" spans="1:20" ht="19.5" customHeight="1">
      <c r="A183" s="101">
        <f>ทารกแรกเกิด!A50</f>
        <v>8</v>
      </c>
      <c r="B183" s="100"/>
      <c r="C183" s="100" t="str">
        <f>ทารกแรกเกิด!C50</f>
        <v>สกลนคร</v>
      </c>
      <c r="D183" s="100" t="str">
        <f>ทารกแรกเกิด!D50</f>
        <v>รพ.สกลนคร</v>
      </c>
      <c r="E183" s="32" t="str">
        <f>ทารกแรกเกิด!E50</f>
        <v>เครื่องส่องไฟรักษาทารกตัวเหลืองแบบด้านเดียว</v>
      </c>
      <c r="F183" s="100">
        <f>ทารกแรกเกิด!F50</f>
        <v>20</v>
      </c>
      <c r="G183" s="102">
        <f>ทารกแรกเกิด!G50</f>
        <v>2</v>
      </c>
      <c r="H183" s="102">
        <f>ทารกแรกเกิด!H50</f>
        <v>2</v>
      </c>
      <c r="I183" s="102">
        <f>ทารกแรกเกิด!I50</f>
        <v>0</v>
      </c>
      <c r="J183" s="102">
        <f>ทารกแรกเกิด!J50</f>
        <v>0</v>
      </c>
      <c r="K183" s="102">
        <f>ทารกแรกเกิด!K50</f>
        <v>0</v>
      </c>
      <c r="L183" s="120"/>
      <c r="M183" s="120"/>
      <c r="N183" s="120"/>
      <c r="O183" s="120"/>
      <c r="P183" s="120"/>
      <c r="Q183" s="120"/>
      <c r="R183" s="120"/>
      <c r="S183" s="100" t="str">
        <f>ทารกแรกเกิด!S50</f>
        <v>รอบ 1</v>
      </c>
      <c r="T183" s="133" t="s">
        <v>203</v>
      </c>
    </row>
    <row r="184" spans="1:20" ht="37.5">
      <c r="A184" s="101">
        <f>ทารกแรกเกิด!A51</f>
        <v>8</v>
      </c>
      <c r="B184" s="100"/>
      <c r="C184" s="100" t="str">
        <f>ทารกแรกเกิด!C51</f>
        <v>สกลนคร</v>
      </c>
      <c r="D184" s="100" t="str">
        <f>ทารกแรกเกิด!D51</f>
        <v>รพ.สกลนคร</v>
      </c>
      <c r="E184" s="32" t="str">
        <f>ทารกแรกเกิด!E51</f>
        <v>ตู้อบทารกแรกเกิดพร้อมเครื่องให้ความอบอุ่น</v>
      </c>
      <c r="F184" s="100">
        <f>ทารกแรกเกิด!F51</f>
        <v>2</v>
      </c>
      <c r="G184" s="102">
        <f>ทารกแรกเกิด!G51</f>
        <v>2.4</v>
      </c>
      <c r="H184" s="102">
        <f>ทารกแรกเกิด!H51</f>
        <v>2.4</v>
      </c>
      <c r="I184" s="102">
        <f>ทารกแรกเกิด!I51</f>
        <v>0</v>
      </c>
      <c r="J184" s="102">
        <f>ทารกแรกเกิด!J51</f>
        <v>0</v>
      </c>
      <c r="K184" s="102">
        <f>ทารกแรกเกิด!K51</f>
        <v>0</v>
      </c>
      <c r="L184" s="120"/>
      <c r="M184" s="120"/>
      <c r="N184" s="120"/>
      <c r="O184" s="120"/>
      <c r="P184" s="120"/>
      <c r="Q184" s="120"/>
      <c r="R184" s="120"/>
      <c r="S184" s="100" t="str">
        <f>ทารกแรกเกิด!S51</f>
        <v>รอบ 1</v>
      </c>
      <c r="T184" s="133" t="s">
        <v>203</v>
      </c>
    </row>
    <row r="185" spans="1:20" ht="37.5">
      <c r="A185" s="101">
        <f>ทารกแรกเกิด!A52</f>
        <v>8</v>
      </c>
      <c r="B185" s="100"/>
      <c r="C185" s="100" t="str">
        <f>ทารกแรกเกิด!C52</f>
        <v>สกลนคร</v>
      </c>
      <c r="D185" s="100" t="str">
        <f>ทารกแรกเกิด!D52</f>
        <v>รพ.สกลนคร</v>
      </c>
      <c r="E185" s="32" t="str">
        <f>ทารกแรกเกิด!E52</f>
        <v>เครื่องติดตามการทำงานของหัวใจและสัญญาณชีพ</v>
      </c>
      <c r="F185" s="100">
        <f>ทารกแรกเกิด!F52</f>
        <v>8</v>
      </c>
      <c r="G185" s="102">
        <f>ทารกแรกเกิด!G52</f>
        <v>1.08</v>
      </c>
      <c r="H185" s="102">
        <f>ทารกแรกเกิด!H52</f>
        <v>1.08</v>
      </c>
      <c r="I185" s="102">
        <f>ทารกแรกเกิด!I52</f>
        <v>0</v>
      </c>
      <c r="J185" s="102">
        <f>ทารกแรกเกิด!J52</f>
        <v>0</v>
      </c>
      <c r="K185" s="102">
        <f>ทารกแรกเกิด!K52</f>
        <v>0</v>
      </c>
      <c r="L185" s="120"/>
      <c r="M185" s="120"/>
      <c r="N185" s="120"/>
      <c r="O185" s="120"/>
      <c r="P185" s="120"/>
      <c r="Q185" s="120"/>
      <c r="R185" s="120"/>
      <c r="S185" s="100" t="str">
        <f>ทารกแรกเกิด!S52</f>
        <v>รอบ 1</v>
      </c>
      <c r="T185" s="133" t="s">
        <v>203</v>
      </c>
    </row>
    <row r="186" spans="1:20" ht="37.5">
      <c r="A186" s="101">
        <f>ทารกแรกเกิด!A53</f>
        <v>8</v>
      </c>
      <c r="B186" s="100"/>
      <c r="C186" s="100" t="str">
        <f>ทารกแรกเกิด!C53</f>
        <v>สกลนคร</v>
      </c>
      <c r="D186" s="100" t="str">
        <f>ทารกแรกเกิด!D53</f>
        <v>รพ.สกลนคร</v>
      </c>
      <c r="E186" s="32" t="str">
        <f>ทารกแรกเกิด!E53</f>
        <v>เครื่องติดตามการทำงานของหัวใจและสัญญาณชีพระบบรวมศูนย์ไม่น้อยกว่า 8 เตียง</v>
      </c>
      <c r="F186" s="100">
        <f>ทารกแรกเกิด!F53</f>
        <v>3</v>
      </c>
      <c r="G186" s="102">
        <f>ทารกแรกเกิด!G53</f>
        <v>12.600000000000001</v>
      </c>
      <c r="H186" s="102">
        <f>ทารกแรกเกิด!H53</f>
        <v>12.600000000000001</v>
      </c>
      <c r="I186" s="102">
        <f>ทารกแรกเกิด!I53</f>
        <v>0</v>
      </c>
      <c r="J186" s="102">
        <f>ทารกแรกเกิด!J53</f>
        <v>0</v>
      </c>
      <c r="K186" s="102">
        <f>ทารกแรกเกิด!K53</f>
        <v>0</v>
      </c>
      <c r="L186" s="120"/>
      <c r="M186" s="120"/>
      <c r="N186" s="120"/>
      <c r="O186" s="120"/>
      <c r="P186" s="120"/>
      <c r="Q186" s="120"/>
      <c r="R186" s="120"/>
      <c r="S186" s="100" t="str">
        <f>ทารกแรกเกิด!S53</f>
        <v>รอบ 1</v>
      </c>
      <c r="T186" s="133" t="s">
        <v>203</v>
      </c>
    </row>
    <row r="187" spans="1:20" ht="37.5">
      <c r="A187" s="101">
        <f>ทารกแรกเกิด!A54</f>
        <v>8</v>
      </c>
      <c r="B187" s="100"/>
      <c r="C187" s="100" t="str">
        <f>ทารกแรกเกิด!C54</f>
        <v>สกลนคร</v>
      </c>
      <c r="D187" s="100" t="str">
        <f>ทารกแรกเกิด!D54</f>
        <v>รพ.สกลนคร</v>
      </c>
      <c r="E187" s="32" t="str">
        <f>ทารกแรกเกิด!E54</f>
        <v>เครื่องส่องไฟรักษาทารกตัวเหลืองแบบด้านเดียว</v>
      </c>
      <c r="F187" s="100">
        <f>ทารกแรกเกิด!F54</f>
        <v>20</v>
      </c>
      <c r="G187" s="102">
        <f>ทารกแรกเกิด!G54</f>
        <v>2</v>
      </c>
      <c r="H187" s="102">
        <f>ทารกแรกเกิด!H54</f>
        <v>2</v>
      </c>
      <c r="I187" s="102">
        <f>ทารกแรกเกิด!I54</f>
        <v>0</v>
      </c>
      <c r="J187" s="102">
        <f>ทารกแรกเกิด!J54</f>
        <v>0</v>
      </c>
      <c r="K187" s="102">
        <f>ทารกแรกเกิด!K54</f>
        <v>0</v>
      </c>
      <c r="L187" s="120"/>
      <c r="M187" s="120"/>
      <c r="N187" s="120"/>
      <c r="O187" s="120"/>
      <c r="P187" s="120"/>
      <c r="Q187" s="120"/>
      <c r="R187" s="120"/>
      <c r="S187" s="100" t="str">
        <f>ทารกแรกเกิด!S54</f>
        <v>รอบ 1</v>
      </c>
      <c r="T187" s="133" t="s">
        <v>203</v>
      </c>
    </row>
    <row r="188" spans="1:20" ht="93.75">
      <c r="A188" s="101">
        <f>ทารกแรกเกิด!A55</f>
        <v>8</v>
      </c>
      <c r="B188" s="100"/>
      <c r="C188" s="100" t="str">
        <f>ทารกแรกเกิด!C55</f>
        <v>สกลนคร</v>
      </c>
      <c r="D188" s="100" t="str">
        <f>ทารกแรกเกิด!D55</f>
        <v>รพ.สกลนคร</v>
      </c>
      <c r="E188" s="32" t="str">
        <f>ทารกแรกเกิด!E55</f>
        <v>เครื่องควบคุมอุณหภูมิผู้ป่วยสำหรับเด็ก สำหรับให้การรักษาผู้ป่วยทารกแรกเกิดที่ขาดออกซิเจน
(Therapeutic hypothermia) Cooling system for treatment asphyxia</v>
      </c>
      <c r="F188" s="100">
        <f>ทารกแรกเกิด!F55</f>
        <v>1</v>
      </c>
      <c r="G188" s="102">
        <f>ทารกแรกเกิด!G55</f>
        <v>2.2000000000000002</v>
      </c>
      <c r="H188" s="102">
        <f>ทารกแรกเกิด!H55</f>
        <v>2.2000000000000002</v>
      </c>
      <c r="I188" s="102">
        <f>ทารกแรกเกิด!I55</f>
        <v>0</v>
      </c>
      <c r="J188" s="102">
        <f>ทารกแรกเกิด!J55</f>
        <v>0</v>
      </c>
      <c r="K188" s="102">
        <f>ทารกแรกเกิด!K55</f>
        <v>0</v>
      </c>
      <c r="L188" s="120"/>
      <c r="M188" s="120"/>
      <c r="N188" s="120"/>
      <c r="O188" s="120"/>
      <c r="P188" s="120"/>
      <c r="Q188" s="120"/>
      <c r="R188" s="120"/>
      <c r="S188" s="100" t="str">
        <f>ทารกแรกเกิด!S55</f>
        <v>รอบ 2</v>
      </c>
      <c r="T188" s="133" t="s">
        <v>203</v>
      </c>
    </row>
    <row r="189" spans="1:20" ht="37.5">
      <c r="A189" s="101">
        <f>ทารกแรกเกิด!A56</f>
        <v>8</v>
      </c>
      <c r="B189" s="100"/>
      <c r="C189" s="100" t="str">
        <f>ทารกแรกเกิด!C56</f>
        <v>สกลนคร</v>
      </c>
      <c r="D189" s="100" t="str">
        <f>ทารกแรกเกิด!D56</f>
        <v>รพ.สกลนคร</v>
      </c>
      <c r="E189" s="32" t="str">
        <f>ทารกแรกเกิด!E56</f>
        <v>ตู้อบทารกแรกเกิด</v>
      </c>
      <c r="F189" s="100">
        <f>ทารกแรกเกิด!F56</f>
        <v>10</v>
      </c>
      <c r="G189" s="102">
        <f>ทารกแรกเกิด!G56</f>
        <v>5.5500000000000007</v>
      </c>
      <c r="H189" s="102">
        <f>ทารกแรกเกิด!H56</f>
        <v>5.5500000000000007</v>
      </c>
      <c r="I189" s="102">
        <f>ทารกแรกเกิด!I56</f>
        <v>0</v>
      </c>
      <c r="J189" s="102">
        <f>ทารกแรกเกิด!J56</f>
        <v>0</v>
      </c>
      <c r="K189" s="102">
        <f>ทารกแรกเกิด!K56</f>
        <v>0</v>
      </c>
      <c r="L189" s="120"/>
      <c r="M189" s="120"/>
      <c r="N189" s="120"/>
      <c r="O189" s="120"/>
      <c r="P189" s="120"/>
      <c r="Q189" s="120"/>
      <c r="R189" s="120"/>
      <c r="S189" s="100" t="str">
        <f>ทารกแรกเกิด!S56</f>
        <v>รอบ 3</v>
      </c>
      <c r="T189" s="133" t="s">
        <v>203</v>
      </c>
    </row>
    <row r="190" spans="1:20" ht="37.5">
      <c r="A190" s="101">
        <f>ทารกแรกเกิด!A57</f>
        <v>8</v>
      </c>
      <c r="B190" s="100"/>
      <c r="C190" s="100" t="str">
        <f>ทารกแรกเกิด!C57</f>
        <v>สกลนคร</v>
      </c>
      <c r="D190" s="100" t="str">
        <f>ทารกแรกเกิด!D57</f>
        <v>รพ.สกลนคร</v>
      </c>
      <c r="E190" s="32" t="str">
        <f>ทารกแรกเกิด!E57</f>
        <v>ตู้อบทารกแรกเกิด</v>
      </c>
      <c r="F190" s="100">
        <f>ทารกแรกเกิด!F57</f>
        <v>10</v>
      </c>
      <c r="G190" s="102">
        <f>ทารกแรกเกิด!G57</f>
        <v>5.5500000000000007</v>
      </c>
      <c r="H190" s="102">
        <f>ทารกแรกเกิด!H57</f>
        <v>5.5500000000000007</v>
      </c>
      <c r="I190" s="102">
        <f>ทารกแรกเกิด!I57</f>
        <v>0</v>
      </c>
      <c r="J190" s="102">
        <f>ทารกแรกเกิด!J57</f>
        <v>0</v>
      </c>
      <c r="K190" s="102">
        <f>ทารกแรกเกิด!K57</f>
        <v>0</v>
      </c>
      <c r="L190" s="120"/>
      <c r="M190" s="120"/>
      <c r="N190" s="120"/>
      <c r="O190" s="120"/>
      <c r="P190" s="120"/>
      <c r="Q190" s="120"/>
      <c r="R190" s="120"/>
      <c r="S190" s="100" t="str">
        <f>ทารกแรกเกิด!S57</f>
        <v>รอบ 4</v>
      </c>
      <c r="T190" s="133" t="s">
        <v>203</v>
      </c>
    </row>
    <row r="191" spans="1:20" ht="38.25" thickBot="1">
      <c r="A191" s="103">
        <f>ทารกแรกเกิด!A58</f>
        <v>8</v>
      </c>
      <c r="B191" s="108"/>
      <c r="C191" s="108" t="str">
        <f>ทารกแรกเกิด!C58</f>
        <v>สกลนคร</v>
      </c>
      <c r="D191" s="108" t="str">
        <f>ทารกแรกเกิด!D58</f>
        <v>รพ.สกลนคร</v>
      </c>
      <c r="E191" s="109" t="str">
        <f>ทารกแรกเกิด!E58</f>
        <v>เครื่องช่วยหายใจความถี่สูงทารกพร้องระบบแรงดันไม่สอดใส่ท่อ</v>
      </c>
      <c r="F191" s="108">
        <f>ทารกแรกเกิด!F58</f>
        <v>4</v>
      </c>
      <c r="G191" s="104">
        <f>ทารกแรกเกิด!G58</f>
        <v>7.2</v>
      </c>
      <c r="H191" s="104">
        <f>ทารกแรกเกิด!H58</f>
        <v>7.2</v>
      </c>
      <c r="I191" s="104">
        <f>ทารกแรกเกิด!I58</f>
        <v>0</v>
      </c>
      <c r="J191" s="104">
        <f>ทารกแรกเกิด!J58</f>
        <v>0</v>
      </c>
      <c r="K191" s="104">
        <f>ทารกแรกเกิด!K58</f>
        <v>0</v>
      </c>
      <c r="L191" s="121"/>
      <c r="M191" s="121"/>
      <c r="N191" s="121"/>
      <c r="O191" s="121"/>
      <c r="P191" s="121"/>
      <c r="Q191" s="121"/>
      <c r="R191" s="121"/>
      <c r="S191" s="108" t="str">
        <f>ทารกแรกเกิด!S58</f>
        <v>รอบ 4</v>
      </c>
      <c r="T191" s="134" t="s">
        <v>203</v>
      </c>
    </row>
    <row r="192" spans="1:20" ht="37.5">
      <c r="A192" s="105">
        <f>เปลี่ยนถ่ายอวัยวะ!A5</f>
        <v>8</v>
      </c>
      <c r="B192" s="106"/>
      <c r="C192" s="106" t="str">
        <f>เปลี่ยนถ่ายอวัยวะ!C5</f>
        <v>อุดรธานี</v>
      </c>
      <c r="D192" s="106" t="str">
        <f>เปลี่ยนถ่ายอวัยวะ!D5</f>
        <v>รพ.อุดรธานี</v>
      </c>
      <c r="E192" s="107" t="str">
        <f>เปลี่ยนถ่ายอวัยวะ!E5</f>
        <v>ชุดเครื่องมือพื้นฐานสำหรับผ่าตัดใหญ่</v>
      </c>
      <c r="F192" s="106">
        <f>เปลี่ยนถ่ายอวัยวะ!F5</f>
        <v>2</v>
      </c>
      <c r="G192" s="113">
        <f>เปลี่ยนถ่ายอวัยวะ!G5</f>
        <v>2</v>
      </c>
      <c r="H192" s="113">
        <f>เปลี่ยนถ่ายอวัยวะ!H5</f>
        <v>2</v>
      </c>
      <c r="I192" s="113">
        <f>เปลี่ยนถ่ายอวัยวะ!I5</f>
        <v>0</v>
      </c>
      <c r="J192" s="113">
        <f>เปลี่ยนถ่ายอวัยวะ!J5</f>
        <v>0</v>
      </c>
      <c r="K192" s="113">
        <f>เปลี่ยนถ่ายอวัยวะ!K5</f>
        <v>0</v>
      </c>
      <c r="L192" s="119"/>
      <c r="M192" s="119"/>
      <c r="N192" s="119"/>
      <c r="O192" s="119"/>
      <c r="P192" s="119"/>
      <c r="Q192" s="119"/>
      <c r="R192" s="119"/>
      <c r="S192" s="106" t="str">
        <f>เปลี่ยนถ่ายอวัยวะ!S5</f>
        <v>รอบ 1</v>
      </c>
      <c r="T192" s="123" t="s">
        <v>204</v>
      </c>
    </row>
    <row r="193" spans="1:20" s="22" customFormat="1" ht="37.5">
      <c r="A193" s="101">
        <f>เปลี่ยนถ่ายอวัยวะ!A6</f>
        <v>8</v>
      </c>
      <c r="B193" s="100"/>
      <c r="C193" s="100" t="str">
        <f>เปลี่ยนถ่ายอวัยวะ!C6</f>
        <v>อุดรธานี</v>
      </c>
      <c r="D193" s="100" t="str">
        <f>เปลี่ยนถ่ายอวัยวะ!D6</f>
        <v>รพ.อุดรธานี</v>
      </c>
      <c r="E193" s="32" t="str">
        <f>เปลี่ยนถ่ายอวัยวะ!E6</f>
        <v>ชุดเครื่องมือถ่างขยายหน้าท้องชนิดพิเศษ</v>
      </c>
      <c r="F193" s="100">
        <f>เปลี่ยนถ่ายอวัยวะ!F6</f>
        <v>2</v>
      </c>
      <c r="G193" s="102">
        <f>เปลี่ยนถ่ายอวัยวะ!G6</f>
        <v>2</v>
      </c>
      <c r="H193" s="102">
        <f>เปลี่ยนถ่ายอวัยวะ!H6</f>
        <v>2</v>
      </c>
      <c r="I193" s="102">
        <f>เปลี่ยนถ่ายอวัยวะ!I6</f>
        <v>0</v>
      </c>
      <c r="J193" s="102">
        <f>เปลี่ยนถ่ายอวัยวะ!J6</f>
        <v>0</v>
      </c>
      <c r="K193" s="102">
        <f>เปลี่ยนถ่ายอวัยวะ!K6</f>
        <v>0</v>
      </c>
      <c r="L193" s="120"/>
      <c r="M193" s="120"/>
      <c r="N193" s="120"/>
      <c r="O193" s="120"/>
      <c r="P193" s="120"/>
      <c r="Q193" s="120"/>
      <c r="R193" s="120"/>
      <c r="S193" s="100" t="str">
        <f>เปลี่ยนถ่ายอวัยวะ!S6</f>
        <v>รอบ 1</v>
      </c>
      <c r="T193" s="124" t="s">
        <v>204</v>
      </c>
    </row>
    <row r="194" spans="1:20" ht="37.5">
      <c r="A194" s="101">
        <f>เปลี่ยนถ่ายอวัยวะ!A7</f>
        <v>8</v>
      </c>
      <c r="B194" s="100"/>
      <c r="C194" s="100" t="str">
        <f>เปลี่ยนถ่ายอวัยวะ!C7</f>
        <v>อุดรธานี</v>
      </c>
      <c r="D194" s="100" t="str">
        <f>เปลี่ยนถ่ายอวัยวะ!D7</f>
        <v>รพ.อุดรธานี</v>
      </c>
      <c r="E194" s="32" t="str">
        <f>เปลี่ยนถ่ายอวัยวะ!E7</f>
        <v>ชุดเครื่องมือผ่าตัดปลูกถ่ายไต</v>
      </c>
      <c r="F194" s="100">
        <f>เปลี่ยนถ่ายอวัยวะ!F7</f>
        <v>2</v>
      </c>
      <c r="G194" s="102">
        <f>เปลี่ยนถ่ายอวัยวะ!G7</f>
        <v>1</v>
      </c>
      <c r="H194" s="102">
        <f>เปลี่ยนถ่ายอวัยวะ!H7</f>
        <v>1</v>
      </c>
      <c r="I194" s="102">
        <f>เปลี่ยนถ่ายอวัยวะ!I7</f>
        <v>0</v>
      </c>
      <c r="J194" s="102">
        <f>เปลี่ยนถ่ายอวัยวะ!J7</f>
        <v>0</v>
      </c>
      <c r="K194" s="102">
        <f>เปลี่ยนถ่ายอวัยวะ!K7</f>
        <v>0</v>
      </c>
      <c r="L194" s="120"/>
      <c r="M194" s="120"/>
      <c r="N194" s="120"/>
      <c r="O194" s="120"/>
      <c r="P194" s="120"/>
      <c r="Q194" s="120"/>
      <c r="R194" s="120"/>
      <c r="S194" s="100" t="str">
        <f>เปลี่ยนถ่ายอวัยวะ!S7</f>
        <v>รอบ 1</v>
      </c>
      <c r="T194" s="124" t="s">
        <v>204</v>
      </c>
    </row>
    <row r="195" spans="1:20" s="16" customFormat="1" ht="37.5">
      <c r="A195" s="101">
        <f>เปลี่ยนถ่ายอวัยวะ!A8</f>
        <v>8</v>
      </c>
      <c r="B195" s="100"/>
      <c r="C195" s="100" t="str">
        <f>เปลี่ยนถ่ายอวัยวะ!C8</f>
        <v>อุดรธานี</v>
      </c>
      <c r="D195" s="100" t="str">
        <f>เปลี่ยนถ่ายอวัยวะ!D8</f>
        <v>รพ.อุดรธานี</v>
      </c>
      <c r="E195" s="32" t="str">
        <f>เปลี่ยนถ่ายอวัยวะ!E8</f>
        <v>เครื่องจี้ไฟฟ้าและเชื่อมปิดเส้นเลือด</v>
      </c>
      <c r="F195" s="100">
        <f>เปลี่ยนถ่ายอวัยวะ!F8</f>
        <v>2</v>
      </c>
      <c r="G195" s="102">
        <f>เปลี่ยนถ่ายอวัยวะ!G8</f>
        <v>5</v>
      </c>
      <c r="H195" s="102">
        <f>เปลี่ยนถ่ายอวัยวะ!H8</f>
        <v>5</v>
      </c>
      <c r="I195" s="102">
        <f>เปลี่ยนถ่ายอวัยวะ!I8</f>
        <v>0</v>
      </c>
      <c r="J195" s="102">
        <f>เปลี่ยนถ่ายอวัยวะ!J8</f>
        <v>0</v>
      </c>
      <c r="K195" s="102">
        <f>เปลี่ยนถ่ายอวัยวะ!K8</f>
        <v>0</v>
      </c>
      <c r="L195" s="120"/>
      <c r="M195" s="120"/>
      <c r="N195" s="120"/>
      <c r="O195" s="120"/>
      <c r="P195" s="120"/>
      <c r="Q195" s="120"/>
      <c r="R195" s="120"/>
      <c r="S195" s="100" t="str">
        <f>เปลี่ยนถ่ายอวัยวะ!S8</f>
        <v>รอบ 1</v>
      </c>
      <c r="T195" s="124" t="s">
        <v>204</v>
      </c>
    </row>
    <row r="196" spans="1:20" s="16" customFormat="1" ht="37.5">
      <c r="A196" s="101">
        <f>เปลี่ยนถ่ายอวัยวะ!A9</f>
        <v>8</v>
      </c>
      <c r="B196" s="100"/>
      <c r="C196" s="100" t="str">
        <f>เปลี่ยนถ่ายอวัยวะ!C9</f>
        <v>อุดรธานี</v>
      </c>
      <c r="D196" s="100" t="str">
        <f>เปลี่ยนถ่ายอวัยวะ!D9</f>
        <v>รพ.อุดรธานี</v>
      </c>
      <c r="E196" s="32" t="str">
        <f>เปลี่ยนถ่ายอวัยวะ!E9</f>
        <v>เครื่องศูนย์กลางติดตามการทำงานของหัใจและสัญญาณชีพ(Central Monitor) 1 ชุด 8 เตียง</v>
      </c>
      <c r="F196" s="100">
        <f>เปลี่ยนถ่ายอวัยวะ!F9</f>
        <v>8</v>
      </c>
      <c r="G196" s="102">
        <f>เปลี่ยนถ่ายอวัยวะ!G9</f>
        <v>8</v>
      </c>
      <c r="H196" s="102">
        <f>เปลี่ยนถ่ายอวัยวะ!H9</f>
        <v>8</v>
      </c>
      <c r="I196" s="102">
        <f>เปลี่ยนถ่ายอวัยวะ!I9</f>
        <v>0</v>
      </c>
      <c r="J196" s="102">
        <f>เปลี่ยนถ่ายอวัยวะ!J9</f>
        <v>0</v>
      </c>
      <c r="K196" s="102">
        <f>เปลี่ยนถ่ายอวัยวะ!K9</f>
        <v>0</v>
      </c>
      <c r="L196" s="120"/>
      <c r="M196" s="120"/>
      <c r="N196" s="120"/>
      <c r="O196" s="120"/>
      <c r="P196" s="120"/>
      <c r="Q196" s="120"/>
      <c r="R196" s="120"/>
      <c r="S196" s="100" t="str">
        <f>เปลี่ยนถ่ายอวัยวะ!S9</f>
        <v>รอบ 1</v>
      </c>
      <c r="T196" s="124" t="s">
        <v>204</v>
      </c>
    </row>
    <row r="197" spans="1:20" s="16" customFormat="1" ht="37.5">
      <c r="A197" s="101">
        <f>เปลี่ยนถ่ายอวัยวะ!A10</f>
        <v>8</v>
      </c>
      <c r="B197" s="100"/>
      <c r="C197" s="100" t="str">
        <f>เปลี่ยนถ่ายอวัยวะ!C10</f>
        <v>อุดรธานี</v>
      </c>
      <c r="D197" s="100" t="str">
        <f>เปลี่ยนถ่ายอวัยวะ!D10</f>
        <v>รพ.อุดรธานี</v>
      </c>
      <c r="E197" s="32" t="str">
        <f>เปลี่ยนถ่ายอวัยวะ!E10</f>
        <v>เตียงผู้ป่วยไอซียูปรับระดับด้วยไฟฟ้า  ชนิด 4 มอเตอร์  และชั่งน้ำหนักได้</v>
      </c>
      <c r="F197" s="100">
        <f>เปลี่ยนถ่ายอวัยวะ!F10</f>
        <v>10</v>
      </c>
      <c r="G197" s="102">
        <f>เปลี่ยนถ่ายอวัยวะ!G10</f>
        <v>2</v>
      </c>
      <c r="H197" s="102">
        <f>เปลี่ยนถ่ายอวัยวะ!H10</f>
        <v>2</v>
      </c>
      <c r="I197" s="102">
        <f>เปลี่ยนถ่ายอวัยวะ!I10</f>
        <v>0</v>
      </c>
      <c r="J197" s="102">
        <f>เปลี่ยนถ่ายอวัยวะ!J10</f>
        <v>0</v>
      </c>
      <c r="K197" s="102">
        <f>เปลี่ยนถ่ายอวัยวะ!K10</f>
        <v>0</v>
      </c>
      <c r="L197" s="120"/>
      <c r="M197" s="120"/>
      <c r="N197" s="120"/>
      <c r="O197" s="120"/>
      <c r="P197" s="120"/>
      <c r="Q197" s="120"/>
      <c r="R197" s="120"/>
      <c r="S197" s="100" t="str">
        <f>เปลี่ยนถ่ายอวัยวะ!S10</f>
        <v>รอบ 1</v>
      </c>
      <c r="T197" s="124" t="s">
        <v>204</v>
      </c>
    </row>
    <row r="198" spans="1:20" ht="56.25">
      <c r="A198" s="101">
        <f>เปลี่ยนถ่ายอวัยวะ!A11</f>
        <v>8</v>
      </c>
      <c r="B198" s="100"/>
      <c r="C198" s="100" t="str">
        <f>เปลี่ยนถ่ายอวัยวะ!C11</f>
        <v>อุดรธานี</v>
      </c>
      <c r="D198" s="100" t="str">
        <f>เปลี่ยนถ่ายอวัยวะ!D11</f>
        <v>รพ.อุดรธานี</v>
      </c>
      <c r="E198" s="32" t="str">
        <f>เปลี่ยนถ่ายอวัยวะ!E11</f>
        <v>เครื่องช่วยหายใจชนิดควบคุมด้วยปริมาตรและความดัน  พร้อมระบบจ่ายอากาศตามภาพปอด</v>
      </c>
      <c r="F198" s="100">
        <f>เปลี่ยนถ่ายอวัยวะ!F11</f>
        <v>8</v>
      </c>
      <c r="G198" s="102">
        <f>เปลี่ยนถ่ายอวัยวะ!G11</f>
        <v>8</v>
      </c>
      <c r="H198" s="102">
        <f>เปลี่ยนถ่ายอวัยวะ!H11</f>
        <v>8</v>
      </c>
      <c r="I198" s="102">
        <f>เปลี่ยนถ่ายอวัยวะ!I11</f>
        <v>0</v>
      </c>
      <c r="J198" s="102">
        <f>เปลี่ยนถ่ายอวัยวะ!J11</f>
        <v>0</v>
      </c>
      <c r="K198" s="102">
        <f>เปลี่ยนถ่ายอวัยวะ!K11</f>
        <v>0</v>
      </c>
      <c r="L198" s="120"/>
      <c r="M198" s="120"/>
      <c r="N198" s="120"/>
      <c r="O198" s="120"/>
      <c r="P198" s="120"/>
      <c r="Q198" s="120"/>
      <c r="R198" s="120"/>
      <c r="S198" s="100" t="str">
        <f>เปลี่ยนถ่ายอวัยวะ!S11</f>
        <v>รอบ 2</v>
      </c>
      <c r="T198" s="124" t="s">
        <v>204</v>
      </c>
    </row>
    <row r="199" spans="1:20" ht="56.25">
      <c r="A199" s="101">
        <f>เปลี่ยนถ่ายอวัยวะ!A12</f>
        <v>8</v>
      </c>
      <c r="B199" s="100"/>
      <c r="C199" s="100" t="str">
        <f>เปลี่ยนถ่ายอวัยวะ!C12</f>
        <v>อุดรธานี</v>
      </c>
      <c r="D199" s="100" t="str">
        <f>เปลี่ยนถ่ายอวัยวะ!D12</f>
        <v>รพ.อุดรธานี</v>
      </c>
      <c r="E199" s="32" t="str">
        <f>เปลี่ยนถ่ายอวัยวะ!E12</f>
        <v>เครื่องช่วยหายใจชนิดเคลื่อนย้ายควบคุมด้วยปริมาตรและคามดัน  (ventilator transfer mobile high perfor.)</v>
      </c>
      <c r="F199" s="100">
        <f>เปลี่ยนถ่ายอวัยวะ!F12</f>
        <v>2</v>
      </c>
      <c r="G199" s="102">
        <f>เปลี่ยนถ่ายอวัยวะ!G12</f>
        <v>2</v>
      </c>
      <c r="H199" s="102">
        <f>เปลี่ยนถ่ายอวัยวะ!H12</f>
        <v>2</v>
      </c>
      <c r="I199" s="102">
        <f>เปลี่ยนถ่ายอวัยวะ!I12</f>
        <v>0</v>
      </c>
      <c r="J199" s="102">
        <f>เปลี่ยนถ่ายอวัยวะ!J12</f>
        <v>0</v>
      </c>
      <c r="K199" s="102">
        <f>เปลี่ยนถ่ายอวัยวะ!K12</f>
        <v>0</v>
      </c>
      <c r="L199" s="120"/>
      <c r="M199" s="120"/>
      <c r="N199" s="120"/>
      <c r="O199" s="120"/>
      <c r="P199" s="120"/>
      <c r="Q199" s="120"/>
      <c r="R199" s="120"/>
      <c r="S199" s="100" t="str">
        <f>เปลี่ยนถ่ายอวัยวะ!S12</f>
        <v>รอบ 2</v>
      </c>
      <c r="T199" s="124" t="s">
        <v>204</v>
      </c>
    </row>
    <row r="200" spans="1:20" ht="37.5">
      <c r="A200" s="101">
        <f>เปลี่ยนถ่ายอวัยวะ!A13</f>
        <v>8</v>
      </c>
      <c r="B200" s="100"/>
      <c r="C200" s="100" t="str">
        <f>เปลี่ยนถ่ายอวัยวะ!C13</f>
        <v>อุดรธานี</v>
      </c>
      <c r="D200" s="100" t="str">
        <f>เปลี่ยนถ่ายอวัยวะ!D13</f>
        <v>รพ.อุดรธานี</v>
      </c>
      <c r="E200" s="32" t="str">
        <f>เปลี่ยนถ่ายอวัยวะ!E13</f>
        <v>เครื่องตรวจคลื่นไฟฟ้าหัวใจพร้อมระบบประมวลผล กระดาษบันทึกแบบ  Thermal</v>
      </c>
      <c r="F200" s="100">
        <f>เปลี่ยนถ่ายอวัยวะ!F13</f>
        <v>1</v>
      </c>
      <c r="G200" s="102">
        <f>เปลี่ยนถ่ายอวัยวะ!G13</f>
        <v>0.25</v>
      </c>
      <c r="H200" s="102">
        <f>เปลี่ยนถ่ายอวัยวะ!H13</f>
        <v>0.25</v>
      </c>
      <c r="I200" s="102">
        <f>เปลี่ยนถ่ายอวัยวะ!I13</f>
        <v>0</v>
      </c>
      <c r="J200" s="102">
        <f>เปลี่ยนถ่ายอวัยวะ!J13</f>
        <v>0</v>
      </c>
      <c r="K200" s="102">
        <f>เปลี่ยนถ่ายอวัยวะ!K13</f>
        <v>0</v>
      </c>
      <c r="L200" s="120"/>
      <c r="M200" s="120"/>
      <c r="N200" s="120"/>
      <c r="O200" s="120"/>
      <c r="P200" s="120"/>
      <c r="Q200" s="120"/>
      <c r="R200" s="120"/>
      <c r="S200" s="100" t="str">
        <f>เปลี่ยนถ่ายอวัยวะ!S13</f>
        <v>รอบ 2</v>
      </c>
      <c r="T200" s="124" t="s">
        <v>204</v>
      </c>
    </row>
    <row r="201" spans="1:20" ht="56.25">
      <c r="A201" s="101">
        <f>เปลี่ยนถ่ายอวัยวะ!A14</f>
        <v>8</v>
      </c>
      <c r="B201" s="100"/>
      <c r="C201" s="100" t="str">
        <f>เปลี่ยนถ่ายอวัยวะ!C14</f>
        <v>อุดรธานี</v>
      </c>
      <c r="D201" s="100" t="str">
        <f>เปลี่ยนถ่ายอวัยวะ!D14</f>
        <v>รพ.อุดรธานี</v>
      </c>
      <c r="E201" s="32" t="str">
        <f>เปลี่ยนถ่ายอวัยวะ!E14</f>
        <v>เครืองกระตุกไฟฟ้าหัวใจชนิดไบเฟสิคแบบจอสีพร้อมภาควัดคาร์บอนไดออกไซด์และออกซิเจนพร้อมแสดงประสิธิภาพการนวดหัวใจ</v>
      </c>
      <c r="F201" s="100">
        <f>เปลี่ยนถ่ายอวัยวะ!F14</f>
        <v>1</v>
      </c>
      <c r="G201" s="102">
        <f>เปลี่ยนถ่ายอวัยวะ!G14</f>
        <v>0.5</v>
      </c>
      <c r="H201" s="102">
        <f>เปลี่ยนถ่ายอวัยวะ!H14</f>
        <v>0.5</v>
      </c>
      <c r="I201" s="102">
        <f>เปลี่ยนถ่ายอวัยวะ!I14</f>
        <v>0</v>
      </c>
      <c r="J201" s="102">
        <f>เปลี่ยนถ่ายอวัยวะ!J14</f>
        <v>0</v>
      </c>
      <c r="K201" s="102">
        <f>เปลี่ยนถ่ายอวัยวะ!K14</f>
        <v>0</v>
      </c>
      <c r="L201" s="120"/>
      <c r="M201" s="120"/>
      <c r="N201" s="120"/>
      <c r="O201" s="120"/>
      <c r="P201" s="120"/>
      <c r="Q201" s="120"/>
      <c r="R201" s="120"/>
      <c r="S201" s="100" t="str">
        <f>เปลี่ยนถ่ายอวัยวะ!S14</f>
        <v>รอบ 2</v>
      </c>
      <c r="T201" s="124" t="s">
        <v>204</v>
      </c>
    </row>
    <row r="202" spans="1:20" ht="37.5">
      <c r="A202" s="101">
        <f>เปลี่ยนถ่ายอวัยวะ!A15</f>
        <v>8</v>
      </c>
      <c r="B202" s="100"/>
      <c r="C202" s="100" t="str">
        <f>เปลี่ยนถ่ายอวัยวะ!C15</f>
        <v>อุดรธานี</v>
      </c>
      <c r="D202" s="100" t="str">
        <f>เปลี่ยนถ่ายอวัยวะ!D15</f>
        <v>รพ.อุดรธานี</v>
      </c>
      <c r="E202" s="32" t="str">
        <f>เปลี่ยนถ่ายอวัยวะ!E15</f>
        <v>เครื่องควบคุมการให้สารน้ำทางหลอดเลือดำระบบรวมศุนย์ 8 เครื่อง</v>
      </c>
      <c r="F202" s="100">
        <f>เปลี่ยนถ่ายอวัยวะ!F15</f>
        <v>1</v>
      </c>
      <c r="G202" s="102">
        <f>เปลี่ยนถ่ายอวัยวะ!G15</f>
        <v>0.5</v>
      </c>
      <c r="H202" s="102">
        <f>เปลี่ยนถ่ายอวัยวะ!H15</f>
        <v>0.5</v>
      </c>
      <c r="I202" s="102">
        <f>เปลี่ยนถ่ายอวัยวะ!I15</f>
        <v>0</v>
      </c>
      <c r="J202" s="102">
        <f>เปลี่ยนถ่ายอวัยวะ!J15</f>
        <v>0</v>
      </c>
      <c r="K202" s="102">
        <f>เปลี่ยนถ่ายอวัยวะ!K15</f>
        <v>0</v>
      </c>
      <c r="L202" s="120"/>
      <c r="M202" s="120"/>
      <c r="N202" s="120"/>
      <c r="O202" s="120"/>
      <c r="P202" s="120"/>
      <c r="Q202" s="120"/>
      <c r="R202" s="120"/>
      <c r="S202" s="100" t="str">
        <f>เปลี่ยนถ่ายอวัยวะ!S15</f>
        <v>รอบ 2</v>
      </c>
      <c r="T202" s="124" t="s">
        <v>204</v>
      </c>
    </row>
    <row r="203" spans="1:20" ht="37.5">
      <c r="A203" s="101">
        <f>เปลี่ยนถ่ายอวัยวะ!A16</f>
        <v>0</v>
      </c>
      <c r="B203" s="100"/>
      <c r="C203" s="100" t="s">
        <v>21</v>
      </c>
      <c r="D203" s="100" t="str">
        <f>เปลี่ยนถ่ายอวัยวะ!D16</f>
        <v>รพ.อุดรธานี</v>
      </c>
      <c r="E203" s="32" t="str">
        <f>เปลี่ยนถ่ายอวัยวะ!E16</f>
        <v>เครื่องควบคุมอุณหภูมิร่างกายผู้ป่วยชนิดร้อน เย็น  (Hypo-Hyper thermia)</v>
      </c>
      <c r="F203" s="100">
        <f>เปลี่ยนถ่ายอวัยวะ!F16</f>
        <v>2</v>
      </c>
      <c r="G203" s="102">
        <f>เปลี่ยนถ่ายอวัยวะ!G16</f>
        <v>2</v>
      </c>
      <c r="H203" s="102">
        <f>เปลี่ยนถ่ายอวัยวะ!H16</f>
        <v>2</v>
      </c>
      <c r="I203" s="102">
        <f>เปลี่ยนถ่ายอวัยวะ!I16</f>
        <v>0</v>
      </c>
      <c r="J203" s="102">
        <f>เปลี่ยนถ่ายอวัยวะ!J16</f>
        <v>0</v>
      </c>
      <c r="K203" s="102">
        <f>เปลี่ยนถ่ายอวัยวะ!K16</f>
        <v>0</v>
      </c>
      <c r="L203" s="120"/>
      <c r="M203" s="120"/>
      <c r="N203" s="120"/>
      <c r="O203" s="120"/>
      <c r="P203" s="120"/>
      <c r="Q203" s="120"/>
      <c r="R203" s="120"/>
      <c r="S203" s="100" t="str">
        <f>เปลี่ยนถ่ายอวัยวะ!S16</f>
        <v>รอบ 2</v>
      </c>
      <c r="T203" s="124" t="s">
        <v>204</v>
      </c>
    </row>
    <row r="204" spans="1:20" ht="37.5">
      <c r="A204" s="101">
        <f>เปลี่ยนถ่ายอวัยวะ!A17</f>
        <v>0</v>
      </c>
      <c r="B204" s="100"/>
      <c r="C204" s="100" t="s">
        <v>21</v>
      </c>
      <c r="D204" s="100" t="str">
        <f>เปลี่ยนถ่ายอวัยวะ!D17</f>
        <v>รพ.อุดรธานี</v>
      </c>
      <c r="E204" s="32" t="str">
        <f>เปลี่ยนถ่ายอวัยวะ!E17</f>
        <v xml:space="preserve">ชุดเครื่องมือผ่าตัดหลอดเลือดขนาดใหญ่ </v>
      </c>
      <c r="F204" s="100">
        <f>เปลี่ยนถ่ายอวัยวะ!F17</f>
        <v>4</v>
      </c>
      <c r="G204" s="102">
        <f>เปลี่ยนถ่ายอวัยวะ!G17</f>
        <v>2</v>
      </c>
      <c r="H204" s="102">
        <f>เปลี่ยนถ่ายอวัยวะ!H17</f>
        <v>2</v>
      </c>
      <c r="I204" s="102">
        <f>เปลี่ยนถ่ายอวัยวะ!I17</f>
        <v>0</v>
      </c>
      <c r="J204" s="102">
        <f>เปลี่ยนถ่ายอวัยวะ!J17</f>
        <v>0</v>
      </c>
      <c r="K204" s="102">
        <f>เปลี่ยนถ่ายอวัยวะ!K17</f>
        <v>0</v>
      </c>
      <c r="L204" s="120"/>
      <c r="M204" s="120"/>
      <c r="N204" s="120"/>
      <c r="O204" s="120"/>
      <c r="P204" s="120"/>
      <c r="Q204" s="120"/>
      <c r="R204" s="120"/>
      <c r="S204" s="100" t="str">
        <f>เปลี่ยนถ่ายอวัยวะ!S17</f>
        <v>รอบ 2</v>
      </c>
      <c r="T204" s="124" t="s">
        <v>204</v>
      </c>
    </row>
    <row r="205" spans="1:20" ht="37.5">
      <c r="A205" s="101">
        <f>เปลี่ยนถ่ายอวัยวะ!A18</f>
        <v>0</v>
      </c>
      <c r="B205" s="100"/>
      <c r="C205" s="100" t="s">
        <v>21</v>
      </c>
      <c r="D205" s="100" t="str">
        <f>เปลี่ยนถ่ายอวัยวะ!D18</f>
        <v>รพ.อุดรธานี</v>
      </c>
      <c r="E205" s="32" t="str">
        <f>เปลี่ยนถ่ายอวัยวะ!E18</f>
        <v>ชุดเครื่องมือผ่าตัดหลอดเลือขนาดเล็ก</v>
      </c>
      <c r="F205" s="100">
        <f>เปลี่ยนถ่ายอวัยวะ!F18</f>
        <v>8</v>
      </c>
      <c r="G205" s="102">
        <f>เปลี่ยนถ่ายอวัยวะ!G18</f>
        <v>2</v>
      </c>
      <c r="H205" s="102">
        <f>เปลี่ยนถ่ายอวัยวะ!H18</f>
        <v>2</v>
      </c>
      <c r="I205" s="102">
        <f>เปลี่ยนถ่ายอวัยวะ!I18</f>
        <v>0</v>
      </c>
      <c r="J205" s="102">
        <f>เปลี่ยนถ่ายอวัยวะ!J18</f>
        <v>0</v>
      </c>
      <c r="K205" s="102">
        <f>เปลี่ยนถ่ายอวัยวะ!K18</f>
        <v>0</v>
      </c>
      <c r="L205" s="120"/>
      <c r="M205" s="120"/>
      <c r="N205" s="120"/>
      <c r="O205" s="120"/>
      <c r="P205" s="120"/>
      <c r="Q205" s="120"/>
      <c r="R205" s="120"/>
      <c r="S205" s="100" t="str">
        <f>เปลี่ยนถ่ายอวัยวะ!S18</f>
        <v>รอบ 2</v>
      </c>
      <c r="T205" s="124" t="s">
        <v>204</v>
      </c>
    </row>
    <row r="206" spans="1:20" ht="37.5">
      <c r="A206" s="101">
        <f>เปลี่ยนถ่ายอวัยวะ!A19</f>
        <v>0</v>
      </c>
      <c r="B206" s="100"/>
      <c r="C206" s="100" t="s">
        <v>21</v>
      </c>
      <c r="D206" s="100" t="str">
        <f>เปลี่ยนถ่ายอวัยวะ!D19</f>
        <v>รพ.อุดรธานี</v>
      </c>
      <c r="E206" s="32" t="str">
        <f>เปลี่ยนถ่ายอวัยวะ!E19</f>
        <v>เครื่องดึงน้ำออก ( Ultrafiltration )</v>
      </c>
      <c r="F206" s="100">
        <f>เปลี่ยนถ่ายอวัยวะ!F19</f>
        <v>1</v>
      </c>
      <c r="G206" s="102">
        <f>เปลี่ยนถ่ายอวัยวะ!G19</f>
        <v>1</v>
      </c>
      <c r="H206" s="102">
        <f>เปลี่ยนถ่ายอวัยวะ!H19</f>
        <v>1</v>
      </c>
      <c r="I206" s="102">
        <f>เปลี่ยนถ่ายอวัยวะ!I19</f>
        <v>0</v>
      </c>
      <c r="J206" s="102">
        <f>เปลี่ยนถ่ายอวัยวะ!J19</f>
        <v>0</v>
      </c>
      <c r="K206" s="102">
        <f>เปลี่ยนถ่ายอวัยวะ!K19</f>
        <v>0</v>
      </c>
      <c r="L206" s="120"/>
      <c r="M206" s="120"/>
      <c r="N206" s="120"/>
      <c r="O206" s="120"/>
      <c r="P206" s="120"/>
      <c r="Q206" s="120"/>
      <c r="R206" s="120"/>
      <c r="S206" s="100" t="str">
        <f>เปลี่ยนถ่ายอวัยวะ!S19</f>
        <v>รอบ 2</v>
      </c>
      <c r="T206" s="124" t="s">
        <v>204</v>
      </c>
    </row>
    <row r="207" spans="1:20" ht="37.5">
      <c r="A207" s="101">
        <f>เปลี่ยนถ่ายอวัยวะ!A20</f>
        <v>0</v>
      </c>
      <c r="B207" s="100"/>
      <c r="C207" s="100" t="s">
        <v>21</v>
      </c>
      <c r="D207" s="100" t="str">
        <f>เปลี่ยนถ่ายอวัยวะ!D20</f>
        <v>รพ.อุดรธานี</v>
      </c>
      <c r="E207" s="32" t="str">
        <f>เปลี่ยนถ่ายอวัยวะ!E20</f>
        <v>ตู้อุ่นสารน้ำ</v>
      </c>
      <c r="F207" s="100">
        <f>เปลี่ยนถ่ายอวัยวะ!F20</f>
        <v>1</v>
      </c>
      <c r="G207" s="102">
        <f>เปลี่ยนถ่ายอวัยวะ!G20</f>
        <v>0.9</v>
      </c>
      <c r="H207" s="102">
        <f>เปลี่ยนถ่ายอวัยวะ!H20</f>
        <v>0.9</v>
      </c>
      <c r="I207" s="102">
        <f>เปลี่ยนถ่ายอวัยวะ!I20</f>
        <v>0</v>
      </c>
      <c r="J207" s="102">
        <f>เปลี่ยนถ่ายอวัยวะ!J20</f>
        <v>0</v>
      </c>
      <c r="K207" s="102">
        <f>เปลี่ยนถ่ายอวัยวะ!K20</f>
        <v>0</v>
      </c>
      <c r="L207" s="120"/>
      <c r="M207" s="120"/>
      <c r="N207" s="120"/>
      <c r="O207" s="120"/>
      <c r="P207" s="120"/>
      <c r="Q207" s="120"/>
      <c r="R207" s="120"/>
      <c r="S207" s="100" t="str">
        <f>เปลี่ยนถ่ายอวัยวะ!S20</f>
        <v>รอบ 2</v>
      </c>
      <c r="T207" s="124" t="s">
        <v>204</v>
      </c>
    </row>
    <row r="208" spans="1:20" ht="19.5" customHeight="1">
      <c r="A208" s="101">
        <f>เปลี่ยนถ่ายอวัยวะ!A21</f>
        <v>0</v>
      </c>
      <c r="B208" s="100"/>
      <c r="C208" s="100" t="s">
        <v>21</v>
      </c>
      <c r="D208" s="100" t="str">
        <f>เปลี่ยนถ่ายอวัยวะ!D21</f>
        <v>รพ.อุดรธานี</v>
      </c>
      <c r="E208" s="32" t="str">
        <f>เปลี่ยนถ่ายอวัยวะ!E21</f>
        <v>เครื่องบำบัดทดแทนการทำงานของไต ตับ อย่างต่อเนื่อง ( CRRT include liver dialysis )</v>
      </c>
      <c r="F208" s="100">
        <f>เปลี่ยนถ่ายอวัยวะ!F21</f>
        <v>1</v>
      </c>
      <c r="G208" s="102">
        <f>เปลี่ยนถ่ายอวัยวะ!G21</f>
        <v>2</v>
      </c>
      <c r="H208" s="102">
        <f>เปลี่ยนถ่ายอวัยวะ!H21</f>
        <v>2</v>
      </c>
      <c r="I208" s="102">
        <f>เปลี่ยนถ่ายอวัยวะ!I21</f>
        <v>0</v>
      </c>
      <c r="J208" s="102">
        <f>เปลี่ยนถ่ายอวัยวะ!J21</f>
        <v>0</v>
      </c>
      <c r="K208" s="102">
        <f>เปลี่ยนถ่ายอวัยวะ!K21</f>
        <v>0</v>
      </c>
      <c r="L208" s="120"/>
      <c r="M208" s="120"/>
      <c r="N208" s="120"/>
      <c r="O208" s="120"/>
      <c r="P208" s="120"/>
      <c r="Q208" s="120"/>
      <c r="R208" s="120"/>
      <c r="S208" s="100" t="str">
        <f>เปลี่ยนถ่ายอวัยวะ!S21</f>
        <v>รอบ 3</v>
      </c>
      <c r="T208" s="124" t="s">
        <v>204</v>
      </c>
    </row>
    <row r="209" spans="1:20" ht="37.5">
      <c r="A209" s="101">
        <f>เปลี่ยนถ่ายอวัยวะ!A22</f>
        <v>0</v>
      </c>
      <c r="B209" s="100"/>
      <c r="C209" s="100" t="s">
        <v>21</v>
      </c>
      <c r="D209" s="100" t="str">
        <f>เปลี่ยนถ่ายอวัยวะ!D22</f>
        <v>รพ.อุดรธานี</v>
      </c>
      <c r="E209" s="32" t="str">
        <f>เปลี่ยนถ่ายอวัยวะ!E22</f>
        <v>ชุดเครื่องรัดห้ามเลือดเคลื่อนที่ได้</v>
      </c>
      <c r="F209" s="100">
        <f>เปลี่ยนถ่ายอวัยวะ!F22</f>
        <v>2</v>
      </c>
      <c r="G209" s="102">
        <f>เปลี่ยนถ่ายอวัยวะ!G22</f>
        <v>1</v>
      </c>
      <c r="H209" s="102">
        <f>เปลี่ยนถ่ายอวัยวะ!H22</f>
        <v>1</v>
      </c>
      <c r="I209" s="102">
        <f>เปลี่ยนถ่ายอวัยวะ!I22</f>
        <v>0</v>
      </c>
      <c r="J209" s="102">
        <f>เปลี่ยนถ่ายอวัยวะ!J22</f>
        <v>0</v>
      </c>
      <c r="K209" s="102">
        <f>เปลี่ยนถ่ายอวัยวะ!K22</f>
        <v>0</v>
      </c>
      <c r="L209" s="120"/>
      <c r="M209" s="120"/>
      <c r="N209" s="120"/>
      <c r="O209" s="120"/>
      <c r="P209" s="120"/>
      <c r="Q209" s="120"/>
      <c r="R209" s="120"/>
      <c r="S209" s="100" t="str">
        <f>เปลี่ยนถ่ายอวัยวะ!S22</f>
        <v>รอบ 3</v>
      </c>
      <c r="T209" s="124" t="s">
        <v>204</v>
      </c>
    </row>
    <row r="210" spans="1:20" ht="37.5">
      <c r="A210" s="101">
        <f>เปลี่ยนถ่ายอวัยวะ!A23</f>
        <v>0</v>
      </c>
      <c r="B210" s="100"/>
      <c r="C210" s="100" t="s">
        <v>21</v>
      </c>
      <c r="D210" s="100" t="str">
        <f>เปลี่ยนถ่ายอวัยวะ!D23</f>
        <v>รพ.อุดรธานี</v>
      </c>
      <c r="E210" s="32" t="str">
        <f>เปลี่ยนถ่ายอวัยวะ!E23</f>
        <v>ชุดเครื่องเตรียมตัวอย่างเลือด</v>
      </c>
      <c r="F210" s="100">
        <f>เปลี่ยนถ่ายอวัยวะ!F23</f>
        <v>1</v>
      </c>
      <c r="G210" s="102">
        <f>เปลี่ยนถ่ายอวัยวะ!G23</f>
        <v>1</v>
      </c>
      <c r="H210" s="102">
        <f>เปลี่ยนถ่ายอวัยวะ!H23</f>
        <v>1</v>
      </c>
      <c r="I210" s="102">
        <f>เปลี่ยนถ่ายอวัยวะ!I23</f>
        <v>0</v>
      </c>
      <c r="J210" s="102">
        <f>เปลี่ยนถ่ายอวัยวะ!J23</f>
        <v>0</v>
      </c>
      <c r="K210" s="102">
        <f>เปลี่ยนถ่ายอวัยวะ!K23</f>
        <v>0</v>
      </c>
      <c r="L210" s="120"/>
      <c r="M210" s="120"/>
      <c r="N210" s="120"/>
      <c r="O210" s="120"/>
      <c r="P210" s="120"/>
      <c r="Q210" s="120"/>
      <c r="R210" s="120"/>
      <c r="S210" s="100" t="str">
        <f>เปลี่ยนถ่ายอวัยวะ!S23</f>
        <v>รอบ 3</v>
      </c>
      <c r="T210" s="124" t="s">
        <v>204</v>
      </c>
    </row>
    <row r="211" spans="1:20" ht="37.5">
      <c r="A211" s="101">
        <f>เปลี่ยนถ่ายอวัยวะ!A24</f>
        <v>0</v>
      </c>
      <c r="B211" s="100"/>
      <c r="C211" s="100" t="s">
        <v>21</v>
      </c>
      <c r="D211" s="100" t="str">
        <f>เปลี่ยนถ่ายอวัยวะ!D24</f>
        <v>รพ.อุดรธานี</v>
      </c>
      <c r="E211" s="32" t="str">
        <f>เปลี่ยนถ่ายอวัยวะ!E24</f>
        <v>ชุดน้ำยาตรวจวิเคราห์ระดับยากดภูมิคุ้มกัน</v>
      </c>
      <c r="F211" s="100">
        <f>เปลี่ยนถ่ายอวัยวะ!F24</f>
        <v>2</v>
      </c>
      <c r="G211" s="102">
        <f>เปลี่ยนถ่ายอวัยวะ!G24</f>
        <v>2</v>
      </c>
      <c r="H211" s="102">
        <f>เปลี่ยนถ่ายอวัยวะ!H24</f>
        <v>2</v>
      </c>
      <c r="I211" s="102">
        <f>เปลี่ยนถ่ายอวัยวะ!I24</f>
        <v>0</v>
      </c>
      <c r="J211" s="102">
        <f>เปลี่ยนถ่ายอวัยวะ!J24</f>
        <v>0</v>
      </c>
      <c r="K211" s="102">
        <f>เปลี่ยนถ่ายอวัยวะ!K24</f>
        <v>0</v>
      </c>
      <c r="L211" s="120"/>
      <c r="M211" s="120"/>
      <c r="N211" s="120"/>
      <c r="O211" s="120"/>
      <c r="P211" s="120"/>
      <c r="Q211" s="120"/>
      <c r="R211" s="120"/>
      <c r="S211" s="100" t="str">
        <f>เปลี่ยนถ่ายอวัยวะ!S24</f>
        <v>รอบ 3</v>
      </c>
      <c r="T211" s="124" t="s">
        <v>204</v>
      </c>
    </row>
    <row r="212" spans="1:20" ht="37.5">
      <c r="A212" s="101">
        <f>เปลี่ยนถ่ายอวัยวะ!A25</f>
        <v>0</v>
      </c>
      <c r="B212" s="100"/>
      <c r="C212" s="100" t="s">
        <v>21</v>
      </c>
      <c r="D212" s="100" t="str">
        <f>เปลี่ยนถ่ายอวัยวะ!D25</f>
        <v>รพ.อุดรธานี</v>
      </c>
      <c r="E212" s="32" t="str">
        <f>เปลี่ยนถ่ายอวัยวะ!E25</f>
        <v>ชุดตรวจสารควบคุมคุณภาพทางห้องปฏิบัติการ</v>
      </c>
      <c r="F212" s="100">
        <f>เปลี่ยนถ่ายอวัยวะ!F25</f>
        <v>2</v>
      </c>
      <c r="G212" s="102">
        <f>เปลี่ยนถ่ายอวัยวะ!G25</f>
        <v>2</v>
      </c>
      <c r="H212" s="102">
        <f>เปลี่ยนถ่ายอวัยวะ!H25</f>
        <v>2</v>
      </c>
      <c r="I212" s="102">
        <f>เปลี่ยนถ่ายอวัยวะ!I25</f>
        <v>0</v>
      </c>
      <c r="J212" s="102">
        <f>เปลี่ยนถ่ายอวัยวะ!J25</f>
        <v>0</v>
      </c>
      <c r="K212" s="102">
        <f>เปลี่ยนถ่ายอวัยวะ!K25</f>
        <v>0</v>
      </c>
      <c r="L212" s="120"/>
      <c r="M212" s="120"/>
      <c r="N212" s="120"/>
      <c r="O212" s="120"/>
      <c r="P212" s="120"/>
      <c r="Q212" s="120"/>
      <c r="R212" s="120"/>
      <c r="S212" s="100" t="str">
        <f>เปลี่ยนถ่ายอวัยวะ!S25</f>
        <v>รอบ 3</v>
      </c>
      <c r="T212" s="124" t="s">
        <v>204</v>
      </c>
    </row>
    <row r="213" spans="1:20" ht="56.25">
      <c r="A213" s="101">
        <f>เปลี่ยนถ่ายอวัยวะ!A26</f>
        <v>0</v>
      </c>
      <c r="B213" s="100"/>
      <c r="C213" s="100" t="s">
        <v>21</v>
      </c>
      <c r="D213" s="100" t="str">
        <f>เปลี่ยนถ่ายอวัยวะ!D26</f>
        <v>รพ.อุดรธานี</v>
      </c>
      <c r="E213" s="32" t="str">
        <f>เปลี่ยนถ่ายอวัยวะ!E26</f>
        <v>เครื่องขับเคลื่อนน้ำยาถนอมไตชนิดต่อเนื่อง  (Machine  perfusion  for Kidney transplant)</v>
      </c>
      <c r="F213" s="100">
        <f>เปลี่ยนถ่ายอวัยวะ!F26</f>
        <v>1</v>
      </c>
      <c r="G213" s="102">
        <f>เปลี่ยนถ่ายอวัยวะ!G26</f>
        <v>2</v>
      </c>
      <c r="H213" s="102">
        <f>เปลี่ยนถ่ายอวัยวะ!H26</f>
        <v>2</v>
      </c>
      <c r="I213" s="102">
        <f>เปลี่ยนถ่ายอวัยวะ!I26</f>
        <v>0</v>
      </c>
      <c r="J213" s="102">
        <f>เปลี่ยนถ่ายอวัยวะ!J26</f>
        <v>0</v>
      </c>
      <c r="K213" s="102">
        <f>เปลี่ยนถ่ายอวัยวะ!K26</f>
        <v>0</v>
      </c>
      <c r="L213" s="120"/>
      <c r="M213" s="120"/>
      <c r="N213" s="120"/>
      <c r="O213" s="120"/>
      <c r="P213" s="120"/>
      <c r="Q213" s="120"/>
      <c r="R213" s="120"/>
      <c r="S213" s="100" t="str">
        <f>เปลี่ยนถ่ายอวัยวะ!S26</f>
        <v>รอบ 3</v>
      </c>
      <c r="T213" s="124" t="s">
        <v>204</v>
      </c>
    </row>
    <row r="214" spans="1:20" ht="56.25">
      <c r="A214" s="101">
        <f>เปลี่ยนถ่ายอวัยวะ!A27</f>
        <v>0</v>
      </c>
      <c r="B214" s="100"/>
      <c r="C214" s="100" t="s">
        <v>21</v>
      </c>
      <c r="D214" s="100" t="str">
        <f>เปลี่ยนถ่ายอวัยวะ!D27</f>
        <v>รพ.อุดรธานี</v>
      </c>
      <c r="E214" s="32" t="str">
        <f>เปลี่ยนถ่ายอวัยวะ!E27</f>
        <v>ชุดน้ำยาถนอมอวัยวะ สำหรับใช้กับเครื่องข้บเคลื่อนชนิดต่อเนื่อง (Organ preservative  solution for prefusion  machine)</v>
      </c>
      <c r="F214" s="100">
        <f>เปลี่ยนถ่ายอวัยวะ!F27</f>
        <v>10</v>
      </c>
      <c r="G214" s="102">
        <f>เปลี่ยนถ่ายอวัยวะ!G27</f>
        <v>1</v>
      </c>
      <c r="H214" s="102">
        <f>เปลี่ยนถ่ายอวัยวะ!H27</f>
        <v>1</v>
      </c>
      <c r="I214" s="102">
        <f>เปลี่ยนถ่ายอวัยวะ!I27</f>
        <v>0</v>
      </c>
      <c r="J214" s="102">
        <f>เปลี่ยนถ่ายอวัยวะ!J27</f>
        <v>0</v>
      </c>
      <c r="K214" s="102">
        <f>เปลี่ยนถ่ายอวัยวะ!K27</f>
        <v>0</v>
      </c>
      <c r="L214" s="120"/>
      <c r="M214" s="120"/>
      <c r="N214" s="120"/>
      <c r="O214" s="120"/>
      <c r="P214" s="120"/>
      <c r="Q214" s="120"/>
      <c r="R214" s="120"/>
      <c r="S214" s="100" t="str">
        <f>เปลี่ยนถ่ายอวัยวะ!S27</f>
        <v>รอบ 3</v>
      </c>
      <c r="T214" s="124" t="s">
        <v>204</v>
      </c>
    </row>
    <row r="215" spans="1:20" ht="37.5">
      <c r="A215" s="101">
        <f>เปลี่ยนถ่ายอวัยวะ!A28</f>
        <v>0</v>
      </c>
      <c r="B215" s="100"/>
      <c r="C215" s="100" t="s">
        <v>21</v>
      </c>
      <c r="D215" s="100" t="str">
        <f>เปลี่ยนถ่ายอวัยวะ!D28</f>
        <v>รพ.อุดรธานี</v>
      </c>
      <c r="E215" s="32" t="str">
        <f>เปลี่ยนถ่ายอวัยวะ!E28</f>
        <v>เครื่องกรองพลาสมา  ( เครื่องplasmapheresi)</v>
      </c>
      <c r="F215" s="100">
        <f>เปลี่ยนถ่ายอวัยวะ!F28</f>
        <v>1</v>
      </c>
      <c r="G215" s="102">
        <f>เปลี่ยนถ่ายอวัยวะ!G28</f>
        <v>2</v>
      </c>
      <c r="H215" s="102">
        <f>เปลี่ยนถ่ายอวัยวะ!H28</f>
        <v>2</v>
      </c>
      <c r="I215" s="102">
        <f>เปลี่ยนถ่ายอวัยวะ!I28</f>
        <v>0</v>
      </c>
      <c r="J215" s="102">
        <f>เปลี่ยนถ่ายอวัยวะ!J28</f>
        <v>0</v>
      </c>
      <c r="K215" s="102">
        <f>เปลี่ยนถ่ายอวัยวะ!K28</f>
        <v>0</v>
      </c>
      <c r="L215" s="120"/>
      <c r="M215" s="120"/>
      <c r="N215" s="120"/>
      <c r="O215" s="120"/>
      <c r="P215" s="120"/>
      <c r="Q215" s="120"/>
      <c r="R215" s="120"/>
      <c r="S215" s="100" t="str">
        <f>เปลี่ยนถ่ายอวัยวะ!S28</f>
        <v>รอบ 3</v>
      </c>
      <c r="T215" s="124" t="s">
        <v>204</v>
      </c>
    </row>
    <row r="216" spans="1:20" ht="37.5">
      <c r="A216" s="101">
        <f>เปลี่ยนถ่ายอวัยวะ!A29</f>
        <v>0</v>
      </c>
      <c r="B216" s="100"/>
      <c r="C216" s="100" t="s">
        <v>21</v>
      </c>
      <c r="D216" s="100" t="str">
        <f>เปลี่ยนถ่ายอวัยวะ!D29</f>
        <v>รพ.อุดรธานี</v>
      </c>
      <c r="E216" s="32" t="str">
        <f>เปลี่ยนถ่ายอวัยวะ!E29</f>
        <v xml:space="preserve">รถตู้VIPในการเดินทางทีมผ่าตัดนำอวัยวะออก </v>
      </c>
      <c r="F216" s="100">
        <f>เปลี่ยนถ่ายอวัยวะ!F29</f>
        <v>1</v>
      </c>
      <c r="G216" s="102">
        <f>เปลี่ยนถ่ายอวัยวะ!G29</f>
        <v>1</v>
      </c>
      <c r="H216" s="102">
        <f>เปลี่ยนถ่ายอวัยวะ!H29</f>
        <v>1</v>
      </c>
      <c r="I216" s="102">
        <f>เปลี่ยนถ่ายอวัยวะ!I29</f>
        <v>0</v>
      </c>
      <c r="J216" s="102">
        <f>เปลี่ยนถ่ายอวัยวะ!J29</f>
        <v>0</v>
      </c>
      <c r="K216" s="102">
        <f>เปลี่ยนถ่ายอวัยวะ!K29</f>
        <v>0</v>
      </c>
      <c r="L216" s="120"/>
      <c r="M216" s="120"/>
      <c r="N216" s="120"/>
      <c r="O216" s="120"/>
      <c r="P216" s="120"/>
      <c r="Q216" s="120"/>
      <c r="R216" s="120"/>
      <c r="S216" s="100" t="str">
        <f>เปลี่ยนถ่ายอวัยวะ!S29</f>
        <v>รอบ 4</v>
      </c>
      <c r="T216" s="124" t="s">
        <v>204</v>
      </c>
    </row>
    <row r="217" spans="1:20" ht="37.5">
      <c r="A217" s="101">
        <f>เปลี่ยนถ่ายอวัยวะ!A30</f>
        <v>0</v>
      </c>
      <c r="B217" s="100"/>
      <c r="C217" s="100" t="s">
        <v>21</v>
      </c>
      <c r="D217" s="100" t="str">
        <f>เปลี่ยนถ่ายอวัยวะ!D30</f>
        <v>รพ.อุดรธานี</v>
      </c>
      <c r="E217" s="32" t="str">
        <f>เปลี่ยนถ่ายอวัยวะ!E30</f>
        <v>เครื่องตรวจอัตราซาวด์ความถี่สูงชนิดสี</v>
      </c>
      <c r="F217" s="100">
        <f>เปลี่ยนถ่ายอวัยวะ!F30</f>
        <v>1</v>
      </c>
      <c r="G217" s="102">
        <f>เปลี่ยนถ่ายอวัยวะ!G30</f>
        <v>4</v>
      </c>
      <c r="H217" s="102">
        <f>เปลี่ยนถ่ายอวัยวะ!H30</f>
        <v>4</v>
      </c>
      <c r="I217" s="102">
        <f>เปลี่ยนถ่ายอวัยวะ!I30</f>
        <v>0</v>
      </c>
      <c r="J217" s="102">
        <f>เปลี่ยนถ่ายอวัยวะ!J30</f>
        <v>0</v>
      </c>
      <c r="K217" s="102">
        <f>เปลี่ยนถ่ายอวัยวะ!K30</f>
        <v>0</v>
      </c>
      <c r="L217" s="120"/>
      <c r="M217" s="120"/>
      <c r="N217" s="120"/>
      <c r="O217" s="120"/>
      <c r="P217" s="120"/>
      <c r="Q217" s="120"/>
      <c r="R217" s="120"/>
      <c r="S217" s="100" t="str">
        <f>เปลี่ยนถ่ายอวัยวะ!S30</f>
        <v>รอบ 4</v>
      </c>
      <c r="T217" s="124" t="s">
        <v>204</v>
      </c>
    </row>
    <row r="218" spans="1:20" ht="56.25">
      <c r="A218" s="101">
        <f>เปลี่ยนถ่ายอวัยวะ!A31</f>
        <v>0</v>
      </c>
      <c r="B218" s="100"/>
      <c r="C218" s="100" t="s">
        <v>21</v>
      </c>
      <c r="D218" s="100" t="str">
        <f>เปลี่ยนถ่ายอวัยวะ!D31</f>
        <v>รพ.อุดรธานี</v>
      </c>
      <c r="E218" s="32" t="str">
        <f>เปลี่ยนถ่ายอวัยวะ!E31</f>
        <v>เครื่องดมยาสลบชนิด 3 แก๊ซพร้อมเครื่องช่วยหายใจ และเครื่องติดตามการทำงานของหัวใจและวิเคราะห์แก๊ซระหว่างดมยาลบ</v>
      </c>
      <c r="F218" s="100">
        <f>เปลี่ยนถ่ายอวัยวะ!F31</f>
        <v>2</v>
      </c>
      <c r="G218" s="102">
        <f>เปลี่ยนถ่ายอวัยวะ!G31</f>
        <v>3.6</v>
      </c>
      <c r="H218" s="102">
        <f>เปลี่ยนถ่ายอวัยวะ!H31</f>
        <v>3.6</v>
      </c>
      <c r="I218" s="102">
        <f>เปลี่ยนถ่ายอวัยวะ!I31</f>
        <v>0</v>
      </c>
      <c r="J218" s="102">
        <f>เปลี่ยนถ่ายอวัยวะ!J31</f>
        <v>0</v>
      </c>
      <c r="K218" s="102">
        <f>เปลี่ยนถ่ายอวัยวะ!K31</f>
        <v>0</v>
      </c>
      <c r="L218" s="120"/>
      <c r="M218" s="120"/>
      <c r="N218" s="120"/>
      <c r="O218" s="120"/>
      <c r="P218" s="120"/>
      <c r="Q218" s="120"/>
      <c r="R218" s="120"/>
      <c r="S218" s="100" t="str">
        <f>เปลี่ยนถ่ายอวัยวะ!S31</f>
        <v>รอบ 4</v>
      </c>
      <c r="T218" s="124" t="s">
        <v>204</v>
      </c>
    </row>
    <row r="219" spans="1:20" ht="38.25" thickBot="1">
      <c r="A219" s="103">
        <f>เปลี่ยนถ่ายอวัยวะ!A32</f>
        <v>0</v>
      </c>
      <c r="B219" s="108"/>
      <c r="C219" s="100" t="s">
        <v>21</v>
      </c>
      <c r="D219" s="108" t="str">
        <f>เปลี่ยนถ่ายอวัยวะ!D32</f>
        <v>รพ.อุดรธานี</v>
      </c>
      <c r="E219" s="109" t="str">
        <f>เปลี่ยนถ่ายอวัยวะ!E32</f>
        <v>กล้องถ่ายภาพลูกตาส่วนหน้าความละเอียดสูงและวัดความยาวลูกตาแบบอัตโนมัติ</v>
      </c>
      <c r="F219" s="108">
        <f>เปลี่ยนถ่ายอวัยวะ!F32</f>
        <v>1</v>
      </c>
      <c r="G219" s="104">
        <f>เปลี่ยนถ่ายอวัยวะ!G32</f>
        <v>4.8</v>
      </c>
      <c r="H219" s="104">
        <f>เปลี่ยนถ่ายอวัยวะ!H32</f>
        <v>4.8</v>
      </c>
      <c r="I219" s="104">
        <f>เปลี่ยนถ่ายอวัยวะ!I32</f>
        <v>0</v>
      </c>
      <c r="J219" s="104">
        <f>เปลี่ยนถ่ายอวัยวะ!J32</f>
        <v>0</v>
      </c>
      <c r="K219" s="104">
        <f>เปลี่ยนถ่ายอวัยวะ!K32</f>
        <v>0</v>
      </c>
      <c r="L219" s="121"/>
      <c r="M219" s="121"/>
      <c r="N219" s="121"/>
      <c r="O219" s="121"/>
      <c r="P219" s="121"/>
      <c r="Q219" s="121"/>
      <c r="R219" s="121"/>
      <c r="S219" s="108" t="str">
        <f>เปลี่ยนถ่ายอวัยวะ!S32</f>
        <v>รอบ 4</v>
      </c>
      <c r="T219" s="125" t="s">
        <v>204</v>
      </c>
    </row>
    <row r="220" spans="1:20" ht="38.25" thickBot="1">
      <c r="A220" s="110" t="s">
        <v>206</v>
      </c>
      <c r="B220" s="111"/>
      <c r="C220" s="111"/>
      <c r="D220" s="111"/>
      <c r="E220" s="112"/>
      <c r="F220" s="111"/>
      <c r="G220" s="114">
        <f>SUM(G5:G219)</f>
        <v>612.01399999999967</v>
      </c>
      <c r="H220" s="114">
        <f t="shared" ref="H220:K220" si="0">SUM(H5:H219)</f>
        <v>612.01399999999967</v>
      </c>
      <c r="I220" s="114">
        <f t="shared" si="0"/>
        <v>0</v>
      </c>
      <c r="J220" s="114">
        <f t="shared" si="0"/>
        <v>0</v>
      </c>
      <c r="K220" s="114">
        <f t="shared" si="0"/>
        <v>0</v>
      </c>
      <c r="L220" s="122"/>
      <c r="M220" s="122"/>
      <c r="N220" s="122"/>
      <c r="O220" s="122"/>
      <c r="P220" s="122"/>
      <c r="Q220" s="122"/>
      <c r="R220" s="122"/>
      <c r="S220" s="111"/>
      <c r="T220" s="97"/>
    </row>
  </sheetData>
  <sheetProtection algorithmName="SHA-512" hashValue="egrvfmzXTN+I0DhYh6CCFIKCDjwgikTkmoQ4qsJeBKUUVCG8Kq7XA6IowILbSW8qpl3beaMG8h7KEaI8zm1K0g==" saltValue="GbW4cOvu4Vvmpnf9+bp5Kg==" spinCount="100000" sheet="1" objects="1" scenarios="1"/>
  <autoFilter ref="A4:T4"/>
  <mergeCells count="11">
    <mergeCell ref="S3:S4"/>
    <mergeCell ref="T3:T4"/>
    <mergeCell ref="A1:T1"/>
    <mergeCell ref="A3:A4"/>
    <mergeCell ref="B3:B4"/>
    <mergeCell ref="C3:C4"/>
    <mergeCell ref="D3:D4"/>
    <mergeCell ref="E3:G3"/>
    <mergeCell ref="H3:K3"/>
    <mergeCell ref="L3:N3"/>
    <mergeCell ref="O3:R3"/>
  </mergeCells>
  <pageMargins left="0.19685039370078741" right="0.19685039370078741" top="0.39370078740157483" bottom="0.3937007874015748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pane xSplit="4" ySplit="4" topLeftCell="E5" activePane="bottomRight" state="frozen"/>
      <selection activeCell="L17" sqref="L17"/>
      <selection pane="topRight" activeCell="L17" sqref="L17"/>
      <selection pane="bottomLeft" activeCell="L17" sqref="L17"/>
      <selection pane="bottomRight" activeCell="S30" sqref="S30"/>
    </sheetView>
  </sheetViews>
  <sheetFormatPr defaultColWidth="9.19921875" defaultRowHeight="18.75"/>
  <cols>
    <col min="1" max="1" width="4.19921875" style="16" customWidth="1"/>
    <col min="2" max="2" width="5.19921875" style="6" customWidth="1"/>
    <col min="3" max="4" width="9.59765625" style="16" customWidth="1"/>
    <col min="5" max="5" width="24.796875" style="6" customWidth="1"/>
    <col min="6" max="6" width="5.59765625" style="16" customWidth="1"/>
    <col min="7" max="7" width="9.796875" style="17" customWidth="1"/>
    <col min="8" max="10" width="7.796875" style="6" customWidth="1"/>
    <col min="11" max="11" width="9" style="6" customWidth="1"/>
    <col min="12" max="12" width="24.796875" style="6" customWidth="1"/>
    <col min="13" max="13" width="5.59765625" style="6" customWidth="1"/>
    <col min="14" max="14" width="9.796875" style="6" customWidth="1"/>
    <col min="15" max="17" width="7.796875" style="6" customWidth="1"/>
    <col min="18" max="18" width="9" style="6" customWidth="1"/>
    <col min="19" max="19" width="9.19921875" style="16"/>
    <col min="20" max="16384" width="9.19921875" style="6"/>
  </cols>
  <sheetData>
    <row r="1" spans="1:19" ht="21.75">
      <c r="A1" s="157" t="s">
        <v>14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</row>
    <row r="3" spans="1:19" ht="23.25" customHeight="1">
      <c r="A3" s="156" t="s">
        <v>0</v>
      </c>
      <c r="B3" s="156" t="s">
        <v>1</v>
      </c>
      <c r="C3" s="156" t="s">
        <v>2</v>
      </c>
      <c r="D3" s="156" t="s">
        <v>3</v>
      </c>
      <c r="E3" s="156" t="s">
        <v>4</v>
      </c>
      <c r="F3" s="156"/>
      <c r="G3" s="156"/>
      <c r="H3" s="156" t="s">
        <v>8</v>
      </c>
      <c r="I3" s="156"/>
      <c r="J3" s="156"/>
      <c r="K3" s="156"/>
      <c r="L3" s="156" t="s">
        <v>13</v>
      </c>
      <c r="M3" s="156"/>
      <c r="N3" s="156"/>
      <c r="O3" s="156" t="s">
        <v>8</v>
      </c>
      <c r="P3" s="156"/>
      <c r="Q3" s="156"/>
      <c r="R3" s="156"/>
      <c r="S3" s="146" t="s">
        <v>207</v>
      </c>
    </row>
    <row r="4" spans="1:19" s="8" customFormat="1" ht="75">
      <c r="A4" s="156"/>
      <c r="B4" s="156"/>
      <c r="C4" s="156"/>
      <c r="D4" s="156"/>
      <c r="E4" s="7" t="s">
        <v>5</v>
      </c>
      <c r="F4" s="7" t="s">
        <v>6</v>
      </c>
      <c r="G4" s="7" t="s">
        <v>7</v>
      </c>
      <c r="H4" s="7">
        <v>2562</v>
      </c>
      <c r="I4" s="7">
        <v>2563</v>
      </c>
      <c r="J4" s="7">
        <v>2564</v>
      </c>
      <c r="K4" s="7" t="s">
        <v>9</v>
      </c>
      <c r="L4" s="7" t="s">
        <v>5</v>
      </c>
      <c r="M4" s="7" t="s">
        <v>6</v>
      </c>
      <c r="N4" s="7" t="s">
        <v>7</v>
      </c>
      <c r="O4" s="7">
        <v>2562</v>
      </c>
      <c r="P4" s="7">
        <v>2563</v>
      </c>
      <c r="Q4" s="7">
        <v>2564</v>
      </c>
      <c r="R4" s="7" t="s">
        <v>9</v>
      </c>
      <c r="S4" s="155"/>
    </row>
    <row r="5" spans="1:19" ht="112.5">
      <c r="A5" s="27">
        <v>8</v>
      </c>
      <c r="B5" s="26"/>
      <c r="C5" s="27" t="s">
        <v>21</v>
      </c>
      <c r="D5" s="27" t="s">
        <v>15</v>
      </c>
      <c r="E5" s="10" t="s">
        <v>229</v>
      </c>
      <c r="F5" s="27">
        <v>2</v>
      </c>
      <c r="G5" s="34">
        <v>14</v>
      </c>
      <c r="H5" s="35">
        <f>G5</f>
        <v>14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77" t="s">
        <v>208</v>
      </c>
    </row>
    <row r="6" spans="1:19" ht="56.25">
      <c r="A6" s="27">
        <v>8</v>
      </c>
      <c r="B6" s="26"/>
      <c r="C6" s="27" t="s">
        <v>21</v>
      </c>
      <c r="D6" s="27" t="s">
        <v>15</v>
      </c>
      <c r="E6" s="10" t="s">
        <v>16</v>
      </c>
      <c r="F6" s="27">
        <v>1</v>
      </c>
      <c r="G6" s="34">
        <v>2</v>
      </c>
      <c r="H6" s="35">
        <f t="shared" ref="H6:H15" si="0">G6</f>
        <v>2</v>
      </c>
      <c r="I6" s="26"/>
      <c r="J6" s="26"/>
      <c r="K6" s="26"/>
      <c r="L6" s="35"/>
      <c r="M6" s="26"/>
      <c r="N6" s="26"/>
      <c r="O6" s="26"/>
      <c r="P6" s="26"/>
      <c r="Q6" s="26"/>
      <c r="R6" s="26"/>
      <c r="S6" s="77" t="s">
        <v>208</v>
      </c>
    </row>
    <row r="7" spans="1:19" ht="174.75" customHeight="1">
      <c r="A7" s="27">
        <v>8</v>
      </c>
      <c r="B7" s="26"/>
      <c r="C7" s="27" t="s">
        <v>21</v>
      </c>
      <c r="D7" s="27" t="s">
        <v>15</v>
      </c>
      <c r="E7" s="10" t="s">
        <v>237</v>
      </c>
      <c r="F7" s="27">
        <v>1</v>
      </c>
      <c r="G7" s="34">
        <v>7</v>
      </c>
      <c r="H7" s="35">
        <f t="shared" si="0"/>
        <v>7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77" t="s">
        <v>208</v>
      </c>
    </row>
    <row r="8" spans="1:19" ht="75">
      <c r="A8" s="27">
        <v>8</v>
      </c>
      <c r="B8" s="26"/>
      <c r="C8" s="27" t="s">
        <v>21</v>
      </c>
      <c r="D8" s="27" t="s">
        <v>15</v>
      </c>
      <c r="E8" s="10" t="s">
        <v>231</v>
      </c>
      <c r="F8" s="27">
        <v>3</v>
      </c>
      <c r="G8" s="34">
        <v>7.5</v>
      </c>
      <c r="H8" s="35">
        <f t="shared" si="0"/>
        <v>7.5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77" t="s">
        <v>208</v>
      </c>
    </row>
    <row r="9" spans="1:19" ht="93.75">
      <c r="A9" s="27">
        <v>8</v>
      </c>
      <c r="B9" s="26"/>
      <c r="C9" s="27" t="s">
        <v>21</v>
      </c>
      <c r="D9" s="27" t="s">
        <v>15</v>
      </c>
      <c r="E9" s="10" t="s">
        <v>238</v>
      </c>
      <c r="F9" s="27">
        <v>4</v>
      </c>
      <c r="G9" s="34">
        <v>10</v>
      </c>
      <c r="H9" s="35">
        <f t="shared" si="0"/>
        <v>10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77" t="s">
        <v>209</v>
      </c>
    </row>
    <row r="10" spans="1:19" ht="112.5">
      <c r="A10" s="27">
        <v>8</v>
      </c>
      <c r="B10" s="26"/>
      <c r="C10" s="27" t="s">
        <v>21</v>
      </c>
      <c r="D10" s="27" t="s">
        <v>15</v>
      </c>
      <c r="E10" s="10" t="s">
        <v>239</v>
      </c>
      <c r="F10" s="27">
        <v>1</v>
      </c>
      <c r="G10" s="34">
        <v>4</v>
      </c>
      <c r="H10" s="35">
        <f t="shared" si="0"/>
        <v>4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77" t="s">
        <v>210</v>
      </c>
    </row>
    <row r="11" spans="1:19" ht="37.5">
      <c r="A11" s="27">
        <v>8</v>
      </c>
      <c r="B11" s="26"/>
      <c r="C11" s="27" t="s">
        <v>21</v>
      </c>
      <c r="D11" s="27" t="s">
        <v>15</v>
      </c>
      <c r="E11" s="10" t="s">
        <v>17</v>
      </c>
      <c r="F11" s="27">
        <v>1</v>
      </c>
      <c r="G11" s="34">
        <v>2.06</v>
      </c>
      <c r="H11" s="35">
        <f t="shared" si="0"/>
        <v>2.06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77" t="s">
        <v>210</v>
      </c>
    </row>
    <row r="12" spans="1:19" ht="93.75">
      <c r="A12" s="27">
        <v>8</v>
      </c>
      <c r="B12" s="26"/>
      <c r="C12" s="27" t="s">
        <v>21</v>
      </c>
      <c r="D12" s="27" t="s">
        <v>15</v>
      </c>
      <c r="E12" s="10" t="s">
        <v>235</v>
      </c>
      <c r="F12" s="27">
        <v>1</v>
      </c>
      <c r="G12" s="34">
        <v>1</v>
      </c>
      <c r="H12" s="35">
        <f t="shared" si="0"/>
        <v>1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77" t="s">
        <v>210</v>
      </c>
    </row>
    <row r="13" spans="1:19" ht="56.25">
      <c r="A13" s="27">
        <v>8</v>
      </c>
      <c r="B13" s="26"/>
      <c r="C13" s="27" t="s">
        <v>21</v>
      </c>
      <c r="D13" s="27" t="s">
        <v>15</v>
      </c>
      <c r="E13" s="10" t="s">
        <v>18</v>
      </c>
      <c r="F13" s="27">
        <v>3</v>
      </c>
      <c r="G13" s="34">
        <v>1.0499999999999998</v>
      </c>
      <c r="H13" s="35">
        <f t="shared" si="0"/>
        <v>1.0499999999999998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77" t="s">
        <v>210</v>
      </c>
    </row>
    <row r="14" spans="1:19" ht="56.25">
      <c r="A14" s="27">
        <v>8</v>
      </c>
      <c r="B14" s="26"/>
      <c r="C14" s="27" t="s">
        <v>21</v>
      </c>
      <c r="D14" s="27" t="s">
        <v>15</v>
      </c>
      <c r="E14" s="10" t="s">
        <v>19</v>
      </c>
      <c r="F14" s="27">
        <v>2</v>
      </c>
      <c r="G14" s="34">
        <v>1.7</v>
      </c>
      <c r="H14" s="35">
        <f t="shared" si="0"/>
        <v>1.7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77" t="s">
        <v>210</v>
      </c>
    </row>
    <row r="15" spans="1:19" ht="56.25">
      <c r="A15" s="27">
        <v>8</v>
      </c>
      <c r="B15" s="26"/>
      <c r="C15" s="27" t="s">
        <v>21</v>
      </c>
      <c r="D15" s="27" t="s">
        <v>15</v>
      </c>
      <c r="E15" s="10" t="s">
        <v>20</v>
      </c>
      <c r="F15" s="27">
        <v>1</v>
      </c>
      <c r="G15" s="34">
        <v>2.5</v>
      </c>
      <c r="H15" s="35">
        <f t="shared" si="0"/>
        <v>2.5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77" t="s">
        <v>210</v>
      </c>
    </row>
    <row r="16" spans="1:19" ht="93.75">
      <c r="A16" s="27">
        <v>8</v>
      </c>
      <c r="B16" s="26"/>
      <c r="C16" s="27" t="s">
        <v>21</v>
      </c>
      <c r="D16" s="27" t="s">
        <v>15</v>
      </c>
      <c r="E16" s="10" t="s">
        <v>230</v>
      </c>
      <c r="F16" s="27">
        <v>2</v>
      </c>
      <c r="G16" s="34">
        <v>11</v>
      </c>
      <c r="H16" s="35">
        <f>G16</f>
        <v>11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78" t="s">
        <v>211</v>
      </c>
    </row>
    <row r="17" spans="1:19" ht="56.25">
      <c r="A17" s="27">
        <v>8</v>
      </c>
      <c r="B17" s="26"/>
      <c r="C17" s="27" t="s">
        <v>21</v>
      </c>
      <c r="D17" s="27" t="s">
        <v>15</v>
      </c>
      <c r="E17" s="10" t="s">
        <v>18</v>
      </c>
      <c r="F17" s="27">
        <v>1</v>
      </c>
      <c r="G17" s="34">
        <v>0.35</v>
      </c>
      <c r="H17" s="35">
        <f t="shared" ref="H17:H34" si="1">G17</f>
        <v>0.35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78" t="s">
        <v>211</v>
      </c>
    </row>
    <row r="18" spans="1:19" ht="56.25">
      <c r="A18" s="27">
        <v>8</v>
      </c>
      <c r="B18" s="26"/>
      <c r="C18" s="27" t="s">
        <v>21</v>
      </c>
      <c r="D18" s="27" t="s">
        <v>15</v>
      </c>
      <c r="E18" s="10" t="s">
        <v>183</v>
      </c>
      <c r="F18" s="27">
        <v>1</v>
      </c>
      <c r="G18" s="34">
        <v>0.06</v>
      </c>
      <c r="H18" s="35">
        <f t="shared" si="1"/>
        <v>0.06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78" t="s">
        <v>211</v>
      </c>
    </row>
    <row r="19" spans="1:19" ht="37.5">
      <c r="A19" s="27">
        <v>8</v>
      </c>
      <c r="B19" s="26"/>
      <c r="C19" s="27" t="s">
        <v>21</v>
      </c>
      <c r="D19" s="27" t="s">
        <v>15</v>
      </c>
      <c r="E19" s="10" t="s">
        <v>176</v>
      </c>
      <c r="F19" s="27">
        <v>1</v>
      </c>
      <c r="G19" s="34">
        <v>0.38</v>
      </c>
      <c r="H19" s="35">
        <f t="shared" si="1"/>
        <v>0.38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78" t="s">
        <v>211</v>
      </c>
    </row>
    <row r="20" spans="1:19" ht="75">
      <c r="A20" s="27">
        <v>8</v>
      </c>
      <c r="B20" s="26"/>
      <c r="C20" s="27" t="s">
        <v>21</v>
      </c>
      <c r="D20" s="27" t="s">
        <v>15</v>
      </c>
      <c r="E20" s="10" t="s">
        <v>184</v>
      </c>
      <c r="F20" s="27">
        <v>3</v>
      </c>
      <c r="G20" s="34">
        <v>1.35</v>
      </c>
      <c r="H20" s="35">
        <f t="shared" si="1"/>
        <v>1.35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78" t="s">
        <v>211</v>
      </c>
    </row>
    <row r="21" spans="1:19" ht="112.5">
      <c r="A21" s="27">
        <v>8</v>
      </c>
      <c r="B21" s="26"/>
      <c r="C21" s="27" t="s">
        <v>21</v>
      </c>
      <c r="D21" s="27" t="s">
        <v>15</v>
      </c>
      <c r="E21" s="10" t="s">
        <v>233</v>
      </c>
      <c r="F21" s="27">
        <v>2</v>
      </c>
      <c r="G21" s="34">
        <v>0.3</v>
      </c>
      <c r="H21" s="35">
        <f t="shared" si="1"/>
        <v>0.3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78" t="s">
        <v>211</v>
      </c>
    </row>
    <row r="22" spans="1:19" ht="75">
      <c r="A22" s="27">
        <v>8</v>
      </c>
      <c r="B22" s="26"/>
      <c r="C22" s="27" t="s">
        <v>21</v>
      </c>
      <c r="D22" s="27" t="s">
        <v>15</v>
      </c>
      <c r="E22" s="10" t="s">
        <v>236</v>
      </c>
      <c r="F22" s="27">
        <v>2</v>
      </c>
      <c r="G22" s="34">
        <v>0.6</v>
      </c>
      <c r="H22" s="35">
        <f t="shared" si="1"/>
        <v>0.6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78" t="s">
        <v>211</v>
      </c>
    </row>
    <row r="23" spans="1:19">
      <c r="A23" s="27">
        <v>8</v>
      </c>
      <c r="B23" s="26"/>
      <c r="C23" s="27" t="s">
        <v>21</v>
      </c>
      <c r="D23" s="27" t="s">
        <v>15</v>
      </c>
      <c r="E23" s="10" t="s">
        <v>177</v>
      </c>
      <c r="F23" s="27">
        <v>1</v>
      </c>
      <c r="G23" s="34">
        <v>0.45</v>
      </c>
      <c r="H23" s="35">
        <f t="shared" si="1"/>
        <v>0.45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78" t="s">
        <v>211</v>
      </c>
    </row>
    <row r="24" spans="1:19" ht="37.5">
      <c r="A24" s="27">
        <v>8</v>
      </c>
      <c r="B24" s="26"/>
      <c r="C24" s="27" t="s">
        <v>21</v>
      </c>
      <c r="D24" s="27" t="s">
        <v>15</v>
      </c>
      <c r="E24" s="10" t="s">
        <v>178</v>
      </c>
      <c r="F24" s="27">
        <v>2</v>
      </c>
      <c r="G24" s="34">
        <v>0.3</v>
      </c>
      <c r="H24" s="35">
        <f t="shared" si="1"/>
        <v>0.3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78" t="s">
        <v>211</v>
      </c>
    </row>
    <row r="25" spans="1:19">
      <c r="A25" s="27">
        <v>8</v>
      </c>
      <c r="B25" s="26"/>
      <c r="C25" s="27" t="s">
        <v>21</v>
      </c>
      <c r="D25" s="27" t="s">
        <v>15</v>
      </c>
      <c r="E25" s="10" t="s">
        <v>179</v>
      </c>
      <c r="F25" s="27">
        <v>1</v>
      </c>
      <c r="G25" s="34">
        <v>0.45</v>
      </c>
      <c r="H25" s="35">
        <f t="shared" si="1"/>
        <v>0.45</v>
      </c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78" t="s">
        <v>211</v>
      </c>
    </row>
    <row r="26" spans="1:19" ht="56.25" customHeight="1">
      <c r="A26" s="27">
        <v>8</v>
      </c>
      <c r="B26" s="26"/>
      <c r="C26" s="27" t="s">
        <v>21</v>
      </c>
      <c r="D26" s="27" t="s">
        <v>15</v>
      </c>
      <c r="E26" s="10" t="s">
        <v>228</v>
      </c>
      <c r="F26" s="27">
        <v>1</v>
      </c>
      <c r="G26" s="34">
        <v>2</v>
      </c>
      <c r="H26" s="35">
        <f t="shared" si="1"/>
        <v>2</v>
      </c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78" t="s">
        <v>211</v>
      </c>
    </row>
    <row r="27" spans="1:19" ht="56.25">
      <c r="A27" s="27">
        <v>8</v>
      </c>
      <c r="B27" s="26"/>
      <c r="C27" s="27" t="s">
        <v>21</v>
      </c>
      <c r="D27" s="27" t="s">
        <v>15</v>
      </c>
      <c r="E27" s="10" t="s">
        <v>227</v>
      </c>
      <c r="F27" s="27">
        <v>4</v>
      </c>
      <c r="G27" s="34">
        <v>0.6</v>
      </c>
      <c r="H27" s="35">
        <f t="shared" si="1"/>
        <v>0.6</v>
      </c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78" t="s">
        <v>211</v>
      </c>
    </row>
    <row r="28" spans="1:19" ht="36.75" customHeight="1">
      <c r="A28" s="27">
        <v>8</v>
      </c>
      <c r="B28" s="26"/>
      <c r="C28" s="27" t="s">
        <v>21</v>
      </c>
      <c r="D28" s="27" t="s">
        <v>15</v>
      </c>
      <c r="E28" s="10" t="s">
        <v>180</v>
      </c>
      <c r="F28" s="27">
        <v>2</v>
      </c>
      <c r="G28" s="34">
        <v>3</v>
      </c>
      <c r="H28" s="35">
        <f t="shared" si="1"/>
        <v>3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78" t="s">
        <v>211</v>
      </c>
    </row>
    <row r="29" spans="1:19" ht="131.25">
      <c r="A29" s="27">
        <v>8</v>
      </c>
      <c r="B29" s="26"/>
      <c r="C29" s="27" t="s">
        <v>21</v>
      </c>
      <c r="D29" s="27" t="s">
        <v>15</v>
      </c>
      <c r="E29" s="10" t="s">
        <v>226</v>
      </c>
      <c r="F29" s="27">
        <v>1</v>
      </c>
      <c r="G29" s="34">
        <v>1.2</v>
      </c>
      <c r="H29" s="35">
        <f t="shared" si="1"/>
        <v>1.2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78" t="s">
        <v>211</v>
      </c>
    </row>
    <row r="30" spans="1:19">
      <c r="A30" s="27">
        <v>8</v>
      </c>
      <c r="B30" s="26"/>
      <c r="C30" s="27" t="s">
        <v>21</v>
      </c>
      <c r="D30" s="27" t="s">
        <v>15</v>
      </c>
      <c r="E30" s="10" t="s">
        <v>181</v>
      </c>
      <c r="F30" s="27">
        <v>1</v>
      </c>
      <c r="G30" s="34">
        <v>3</v>
      </c>
      <c r="H30" s="35">
        <f t="shared" si="1"/>
        <v>3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78" t="s">
        <v>211</v>
      </c>
    </row>
    <row r="31" spans="1:19" ht="75">
      <c r="A31" s="27">
        <v>8</v>
      </c>
      <c r="B31" s="26"/>
      <c r="C31" s="27" t="s">
        <v>21</v>
      </c>
      <c r="D31" s="27" t="s">
        <v>15</v>
      </c>
      <c r="E31" s="10" t="s">
        <v>231</v>
      </c>
      <c r="F31" s="27">
        <v>2</v>
      </c>
      <c r="G31" s="34">
        <v>5</v>
      </c>
      <c r="H31" s="35">
        <f t="shared" si="1"/>
        <v>5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78" t="s">
        <v>211</v>
      </c>
    </row>
    <row r="32" spans="1:19" ht="93.75">
      <c r="A32" s="27">
        <v>8</v>
      </c>
      <c r="B32" s="26"/>
      <c r="C32" s="27" t="s">
        <v>21</v>
      </c>
      <c r="D32" s="27" t="s">
        <v>15</v>
      </c>
      <c r="E32" s="10" t="s">
        <v>232</v>
      </c>
      <c r="F32" s="27">
        <v>4</v>
      </c>
      <c r="G32" s="34">
        <v>10</v>
      </c>
      <c r="H32" s="35">
        <f t="shared" si="1"/>
        <v>10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78" t="s">
        <v>211</v>
      </c>
    </row>
    <row r="33" spans="1:19" ht="93.75">
      <c r="A33" s="27">
        <v>8</v>
      </c>
      <c r="B33" s="26"/>
      <c r="C33" s="27" t="s">
        <v>21</v>
      </c>
      <c r="D33" s="27" t="s">
        <v>15</v>
      </c>
      <c r="E33" s="10" t="s">
        <v>182</v>
      </c>
      <c r="F33" s="27">
        <v>1</v>
      </c>
      <c r="G33" s="34">
        <v>6.18</v>
      </c>
      <c r="H33" s="35">
        <f t="shared" si="1"/>
        <v>6.18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78" t="s">
        <v>211</v>
      </c>
    </row>
    <row r="34" spans="1:19" ht="112.5">
      <c r="A34" s="27">
        <v>8</v>
      </c>
      <c r="B34" s="26"/>
      <c r="C34" s="27" t="s">
        <v>21</v>
      </c>
      <c r="D34" s="27" t="s">
        <v>15</v>
      </c>
      <c r="E34" s="10" t="s">
        <v>234</v>
      </c>
      <c r="F34" s="27">
        <v>1</v>
      </c>
      <c r="G34" s="34">
        <v>4</v>
      </c>
      <c r="H34" s="35">
        <f t="shared" si="1"/>
        <v>4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78" t="s">
        <v>211</v>
      </c>
    </row>
    <row r="35" spans="1:19">
      <c r="A35" s="13"/>
      <c r="B35" s="14"/>
      <c r="C35" s="13"/>
      <c r="D35" s="13"/>
      <c r="E35" s="14"/>
      <c r="F35" s="13"/>
      <c r="G35" s="15">
        <f>SUM(G5:G34)</f>
        <v>103.02999999999997</v>
      </c>
      <c r="H35" s="15">
        <f>SUM(H5:H34)</f>
        <v>103.02999999999997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>
      <c r="B36" s="6" t="s">
        <v>10</v>
      </c>
    </row>
    <row r="37" spans="1:19">
      <c r="B37" s="6" t="s">
        <v>11</v>
      </c>
    </row>
    <row r="38" spans="1:19">
      <c r="B38" s="6" t="s">
        <v>12</v>
      </c>
    </row>
  </sheetData>
  <autoFilter ref="A4:S38"/>
  <mergeCells count="10">
    <mergeCell ref="S3:S4"/>
    <mergeCell ref="O3:R3"/>
    <mergeCell ref="H3:K3"/>
    <mergeCell ref="A1:R1"/>
    <mergeCell ref="D3:D4"/>
    <mergeCell ref="C3:C4"/>
    <mergeCell ref="B3:B4"/>
    <mergeCell ref="A3:A4"/>
    <mergeCell ref="L3:N3"/>
    <mergeCell ref="E3:G3"/>
  </mergeCells>
  <pageMargins left="0.19685039370078741" right="0.19685039370078741" top="0.39370078740157483" bottom="0.3937007874015748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workbookViewId="0">
      <pane ySplit="4" topLeftCell="A14" activePane="bottomLeft" state="frozen"/>
      <selection pane="bottomLeft" activeCell="E18" sqref="E18"/>
    </sheetView>
  </sheetViews>
  <sheetFormatPr defaultColWidth="9.19921875" defaultRowHeight="18.75"/>
  <cols>
    <col min="1" max="1" width="4.19921875" style="3" customWidth="1"/>
    <col min="2" max="2" width="9.59765625" style="1" customWidth="1"/>
    <col min="3" max="4" width="9.59765625" style="3" customWidth="1"/>
    <col min="5" max="5" width="24.796875" style="1" customWidth="1"/>
    <col min="6" max="6" width="5.59765625" style="3" customWidth="1"/>
    <col min="7" max="7" width="9.796875" style="4" customWidth="1"/>
    <col min="8" max="10" width="7.796875" style="1" customWidth="1"/>
    <col min="11" max="11" width="9" style="1" customWidth="1"/>
    <col min="12" max="12" width="24.796875" style="1" customWidth="1"/>
    <col min="13" max="13" width="5.59765625" style="1" customWidth="1"/>
    <col min="14" max="14" width="9.796875" style="1" customWidth="1"/>
    <col min="15" max="17" width="7.796875" style="1" customWidth="1"/>
    <col min="18" max="18" width="9" style="1" customWidth="1"/>
    <col min="19" max="16384" width="9.19921875" style="1"/>
  </cols>
  <sheetData>
    <row r="1" spans="1:19" ht="21.75">
      <c r="A1" s="158" t="s">
        <v>22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</row>
    <row r="3" spans="1:19">
      <c r="A3" s="159" t="s">
        <v>0</v>
      </c>
      <c r="B3" s="159" t="s">
        <v>1</v>
      </c>
      <c r="C3" s="159" t="s">
        <v>2</v>
      </c>
      <c r="D3" s="159" t="s">
        <v>3</v>
      </c>
      <c r="E3" s="159" t="s">
        <v>4</v>
      </c>
      <c r="F3" s="159"/>
      <c r="G3" s="159"/>
      <c r="H3" s="159" t="s">
        <v>8</v>
      </c>
      <c r="I3" s="159"/>
      <c r="J3" s="159"/>
      <c r="K3" s="159"/>
      <c r="L3" s="159" t="s">
        <v>13</v>
      </c>
      <c r="M3" s="159"/>
      <c r="N3" s="159"/>
      <c r="O3" s="159" t="s">
        <v>8</v>
      </c>
      <c r="P3" s="159"/>
      <c r="Q3" s="159"/>
      <c r="R3" s="159"/>
      <c r="S3" s="146" t="s">
        <v>207</v>
      </c>
    </row>
    <row r="4" spans="1:19" s="2" customFormat="1" ht="75">
      <c r="A4" s="159"/>
      <c r="B4" s="159"/>
      <c r="C4" s="159"/>
      <c r="D4" s="159"/>
      <c r="E4" s="5" t="s">
        <v>5</v>
      </c>
      <c r="F4" s="5" t="s">
        <v>6</v>
      </c>
      <c r="G4" s="5" t="s">
        <v>7</v>
      </c>
      <c r="H4" s="5">
        <v>2562</v>
      </c>
      <c r="I4" s="5">
        <v>2563</v>
      </c>
      <c r="J4" s="5">
        <v>2564</v>
      </c>
      <c r="K4" s="5" t="s">
        <v>9</v>
      </c>
      <c r="L4" s="5" t="s">
        <v>5</v>
      </c>
      <c r="M4" s="5" t="s">
        <v>6</v>
      </c>
      <c r="N4" s="5" t="s">
        <v>7</v>
      </c>
      <c r="O4" s="5">
        <v>2562</v>
      </c>
      <c r="P4" s="5">
        <v>2563</v>
      </c>
      <c r="Q4" s="5">
        <v>2564</v>
      </c>
      <c r="R4" s="5" t="s">
        <v>9</v>
      </c>
      <c r="S4" s="155"/>
    </row>
    <row r="5" spans="1:19" s="2" customFormat="1" ht="37.5">
      <c r="A5" s="9">
        <v>8</v>
      </c>
      <c r="B5" s="10"/>
      <c r="C5" s="9" t="s">
        <v>21</v>
      </c>
      <c r="D5" s="9" t="s">
        <v>15</v>
      </c>
      <c r="E5" s="10" t="s">
        <v>25</v>
      </c>
      <c r="F5" s="9">
        <v>1</v>
      </c>
      <c r="G5" s="11">
        <v>0.5</v>
      </c>
      <c r="H5" s="12">
        <f>G5</f>
        <v>0.5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77" t="s">
        <v>208</v>
      </c>
    </row>
    <row r="6" spans="1:19" s="2" customFormat="1" ht="36.75" customHeight="1">
      <c r="A6" s="9">
        <v>8</v>
      </c>
      <c r="B6" s="10"/>
      <c r="C6" s="9" t="s">
        <v>21</v>
      </c>
      <c r="D6" s="9" t="s">
        <v>15</v>
      </c>
      <c r="E6" s="10" t="s">
        <v>27</v>
      </c>
      <c r="F6" s="9">
        <v>1</v>
      </c>
      <c r="G6" s="11">
        <v>1.5</v>
      </c>
      <c r="H6" s="12">
        <f t="shared" ref="H6:H52" si="0">G6</f>
        <v>1.5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77" t="s">
        <v>208</v>
      </c>
    </row>
    <row r="7" spans="1:19" s="2" customFormat="1" ht="37.5">
      <c r="A7" s="9">
        <v>8</v>
      </c>
      <c r="B7" s="10"/>
      <c r="C7" s="9" t="s">
        <v>21</v>
      </c>
      <c r="D7" s="9" t="s">
        <v>15</v>
      </c>
      <c r="E7" s="10" t="s">
        <v>29</v>
      </c>
      <c r="F7" s="9">
        <v>1</v>
      </c>
      <c r="G7" s="11">
        <v>7</v>
      </c>
      <c r="H7" s="12">
        <f t="shared" si="0"/>
        <v>7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77" t="s">
        <v>208</v>
      </c>
    </row>
    <row r="8" spans="1:19" s="2" customFormat="1" ht="37.5">
      <c r="A8" s="9">
        <v>8</v>
      </c>
      <c r="B8" s="10"/>
      <c r="C8" s="9" t="s">
        <v>21</v>
      </c>
      <c r="D8" s="9" t="s">
        <v>15</v>
      </c>
      <c r="E8" s="10" t="s">
        <v>31</v>
      </c>
      <c r="F8" s="9">
        <v>1</v>
      </c>
      <c r="G8" s="11">
        <v>11</v>
      </c>
      <c r="H8" s="12">
        <f t="shared" si="0"/>
        <v>11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77" t="s">
        <v>208</v>
      </c>
    </row>
    <row r="9" spans="1:19" s="2" customFormat="1" ht="37.5">
      <c r="A9" s="9">
        <v>8</v>
      </c>
      <c r="B9" s="10"/>
      <c r="C9" s="9" t="s">
        <v>21</v>
      </c>
      <c r="D9" s="9" t="s">
        <v>15</v>
      </c>
      <c r="E9" s="10" t="s">
        <v>41</v>
      </c>
      <c r="F9" s="9">
        <v>1</v>
      </c>
      <c r="G9" s="11">
        <v>6.9550000000000001</v>
      </c>
      <c r="H9" s="12">
        <f t="shared" si="0"/>
        <v>6.9550000000000001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77" t="s">
        <v>208</v>
      </c>
    </row>
    <row r="10" spans="1:19" s="2" customFormat="1" ht="37.5">
      <c r="A10" s="9">
        <v>8</v>
      </c>
      <c r="B10" s="10"/>
      <c r="C10" s="9" t="s">
        <v>21</v>
      </c>
      <c r="D10" s="9" t="s">
        <v>15</v>
      </c>
      <c r="E10" s="10" t="s">
        <v>43</v>
      </c>
      <c r="F10" s="9">
        <v>1</v>
      </c>
      <c r="G10" s="11">
        <v>7</v>
      </c>
      <c r="H10" s="12">
        <f t="shared" si="0"/>
        <v>7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77" t="s">
        <v>208</v>
      </c>
    </row>
    <row r="11" spans="1:19" s="2" customFormat="1" ht="75">
      <c r="A11" s="9">
        <v>8</v>
      </c>
      <c r="B11" s="10"/>
      <c r="C11" s="9" t="s">
        <v>21</v>
      </c>
      <c r="D11" s="9" t="s">
        <v>15</v>
      </c>
      <c r="E11" s="10" t="s">
        <v>55</v>
      </c>
      <c r="F11" s="9">
        <v>1</v>
      </c>
      <c r="G11" s="11">
        <v>4.2</v>
      </c>
      <c r="H11" s="12">
        <f t="shared" si="0"/>
        <v>4.2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77" t="s">
        <v>209</v>
      </c>
    </row>
    <row r="12" spans="1:19" s="2" customFormat="1" ht="93.75">
      <c r="A12" s="9">
        <v>8</v>
      </c>
      <c r="B12" s="10"/>
      <c r="C12" s="9" t="s">
        <v>21</v>
      </c>
      <c r="D12" s="9" t="s">
        <v>15</v>
      </c>
      <c r="E12" s="10" t="s">
        <v>57</v>
      </c>
      <c r="F12" s="9">
        <v>1</v>
      </c>
      <c r="G12" s="11">
        <v>2</v>
      </c>
      <c r="H12" s="12">
        <f t="shared" si="0"/>
        <v>2</v>
      </c>
      <c r="I12" s="10"/>
      <c r="J12" s="10"/>
      <c r="K12" s="10"/>
      <c r="L12" s="12"/>
      <c r="M12" s="10"/>
      <c r="N12" s="10"/>
      <c r="O12" s="10"/>
      <c r="P12" s="10"/>
      <c r="Q12" s="10"/>
      <c r="R12" s="10"/>
      <c r="S12" s="77" t="s">
        <v>209</v>
      </c>
    </row>
    <row r="13" spans="1:19" s="2" customFormat="1" ht="37.5">
      <c r="A13" s="9">
        <v>8</v>
      </c>
      <c r="B13" s="10"/>
      <c r="C13" s="9" t="s">
        <v>21</v>
      </c>
      <c r="D13" s="9" t="s">
        <v>15</v>
      </c>
      <c r="E13" s="10" t="s">
        <v>59</v>
      </c>
      <c r="F13" s="9">
        <v>1</v>
      </c>
      <c r="G13" s="11">
        <v>6.2</v>
      </c>
      <c r="H13" s="12">
        <f t="shared" si="0"/>
        <v>6.2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77" t="s">
        <v>209</v>
      </c>
    </row>
    <row r="14" spans="1:19" s="2" customFormat="1" ht="75">
      <c r="A14" s="9">
        <v>8</v>
      </c>
      <c r="B14" s="10"/>
      <c r="C14" s="9" t="s">
        <v>21</v>
      </c>
      <c r="D14" s="9" t="s">
        <v>15</v>
      </c>
      <c r="E14" s="10" t="s">
        <v>63</v>
      </c>
      <c r="F14" s="9">
        <v>1</v>
      </c>
      <c r="G14" s="11">
        <v>4.5</v>
      </c>
      <c r="H14" s="12">
        <f t="shared" si="0"/>
        <v>4.5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77" t="s">
        <v>210</v>
      </c>
    </row>
    <row r="15" spans="1:19" s="2" customFormat="1" ht="37.5">
      <c r="A15" s="9">
        <v>8</v>
      </c>
      <c r="B15" s="10"/>
      <c r="C15" s="9" t="s">
        <v>21</v>
      </c>
      <c r="D15" s="9" t="s">
        <v>15</v>
      </c>
      <c r="E15" s="10" t="s">
        <v>65</v>
      </c>
      <c r="F15" s="9">
        <v>1</v>
      </c>
      <c r="G15" s="11">
        <v>2</v>
      </c>
      <c r="H15" s="12">
        <f t="shared" si="0"/>
        <v>2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77" t="s">
        <v>210</v>
      </c>
    </row>
    <row r="16" spans="1:19">
      <c r="A16" s="27">
        <v>8</v>
      </c>
      <c r="B16" s="26"/>
      <c r="C16" s="27" t="s">
        <v>21</v>
      </c>
      <c r="D16" s="27" t="s">
        <v>15</v>
      </c>
      <c r="E16" s="135" t="s">
        <v>240</v>
      </c>
      <c r="F16" s="27">
        <v>1</v>
      </c>
      <c r="G16" s="34">
        <v>2.5</v>
      </c>
      <c r="H16" s="35">
        <v>2.5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33" t="s">
        <v>211</v>
      </c>
    </row>
    <row r="17" spans="1:19" s="2" customFormat="1" ht="56.25">
      <c r="A17" s="9">
        <v>8</v>
      </c>
      <c r="B17" s="10"/>
      <c r="C17" s="9" t="s">
        <v>71</v>
      </c>
      <c r="D17" s="9" t="s">
        <v>23</v>
      </c>
      <c r="E17" s="10" t="s">
        <v>24</v>
      </c>
      <c r="F17" s="9">
        <v>1</v>
      </c>
      <c r="G17" s="11">
        <v>12</v>
      </c>
      <c r="H17" s="12">
        <f t="shared" si="0"/>
        <v>12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79" t="s">
        <v>208</v>
      </c>
    </row>
    <row r="18" spans="1:19" s="2" customFormat="1" ht="37.5" customHeight="1">
      <c r="A18" s="9">
        <v>8</v>
      </c>
      <c r="B18" s="10"/>
      <c r="C18" s="9" t="s">
        <v>71</v>
      </c>
      <c r="D18" s="9" t="s">
        <v>23</v>
      </c>
      <c r="E18" s="10" t="s">
        <v>26</v>
      </c>
      <c r="F18" s="9">
        <v>1</v>
      </c>
      <c r="G18" s="11">
        <v>5</v>
      </c>
      <c r="H18" s="12">
        <f t="shared" si="0"/>
        <v>5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79" t="s">
        <v>208</v>
      </c>
    </row>
    <row r="19" spans="1:19" s="2" customFormat="1" ht="37.5">
      <c r="A19" s="9">
        <v>8</v>
      </c>
      <c r="B19" s="10"/>
      <c r="C19" s="9" t="s">
        <v>71</v>
      </c>
      <c r="D19" s="9" t="s">
        <v>23</v>
      </c>
      <c r="E19" s="10" t="s">
        <v>28</v>
      </c>
      <c r="F19" s="9">
        <v>1</v>
      </c>
      <c r="G19" s="11">
        <v>4.5</v>
      </c>
      <c r="H19" s="12">
        <f t="shared" si="0"/>
        <v>4.5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79" t="s">
        <v>208</v>
      </c>
    </row>
    <row r="20" spans="1:19" s="2" customFormat="1" ht="37.5">
      <c r="A20" s="9">
        <v>8</v>
      </c>
      <c r="B20" s="10"/>
      <c r="C20" s="9" t="s">
        <v>71</v>
      </c>
      <c r="D20" s="9" t="s">
        <v>23</v>
      </c>
      <c r="E20" s="10" t="s">
        <v>30</v>
      </c>
      <c r="F20" s="9">
        <v>1</v>
      </c>
      <c r="G20" s="11">
        <v>1.25</v>
      </c>
      <c r="H20" s="12">
        <f t="shared" si="0"/>
        <v>1.25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79" t="s">
        <v>208</v>
      </c>
    </row>
    <row r="21" spans="1:19" s="2" customFormat="1" ht="37.5">
      <c r="A21" s="9">
        <v>8</v>
      </c>
      <c r="B21" s="10"/>
      <c r="C21" s="9" t="s">
        <v>71</v>
      </c>
      <c r="D21" s="9" t="s">
        <v>23</v>
      </c>
      <c r="E21" s="10" t="s">
        <v>32</v>
      </c>
      <c r="F21" s="9">
        <v>1</v>
      </c>
      <c r="G21" s="11">
        <v>1.25</v>
      </c>
      <c r="H21" s="12">
        <f t="shared" si="0"/>
        <v>1.25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79" t="s">
        <v>208</v>
      </c>
    </row>
    <row r="22" spans="1:19" s="2" customFormat="1" ht="37.5">
      <c r="A22" s="9">
        <v>8</v>
      </c>
      <c r="B22" s="10"/>
      <c r="C22" s="9" t="s">
        <v>71</v>
      </c>
      <c r="D22" s="9" t="s">
        <v>23</v>
      </c>
      <c r="E22" s="10" t="s">
        <v>33</v>
      </c>
      <c r="F22" s="9">
        <v>1</v>
      </c>
      <c r="G22" s="11">
        <v>0.75</v>
      </c>
      <c r="H22" s="12">
        <f t="shared" si="0"/>
        <v>0.75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79" t="s">
        <v>208</v>
      </c>
    </row>
    <row r="23" spans="1:19" s="2" customFormat="1" ht="37.5">
      <c r="A23" s="9">
        <v>8</v>
      </c>
      <c r="B23" s="10"/>
      <c r="C23" s="9" t="s">
        <v>71</v>
      </c>
      <c r="D23" s="9" t="s">
        <v>23</v>
      </c>
      <c r="E23" s="10" t="s">
        <v>34</v>
      </c>
      <c r="F23" s="9">
        <v>1</v>
      </c>
      <c r="G23" s="11">
        <v>0.57999999999999996</v>
      </c>
      <c r="H23" s="12">
        <f t="shared" si="0"/>
        <v>0.57999999999999996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79" t="s">
        <v>208</v>
      </c>
    </row>
    <row r="24" spans="1:19" s="2" customFormat="1" ht="37.5">
      <c r="A24" s="9">
        <v>8</v>
      </c>
      <c r="B24" s="10"/>
      <c r="C24" s="9" t="s">
        <v>71</v>
      </c>
      <c r="D24" s="9" t="s">
        <v>23</v>
      </c>
      <c r="E24" s="10" t="s">
        <v>35</v>
      </c>
      <c r="F24" s="9">
        <v>1</v>
      </c>
      <c r="G24" s="11">
        <v>0.43</v>
      </c>
      <c r="H24" s="12">
        <f t="shared" si="0"/>
        <v>0.43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79" t="s">
        <v>208</v>
      </c>
    </row>
    <row r="25" spans="1:19" s="2" customFormat="1" ht="37.5">
      <c r="A25" s="9">
        <v>8</v>
      </c>
      <c r="B25" s="10"/>
      <c r="C25" s="9" t="s">
        <v>71</v>
      </c>
      <c r="D25" s="9" t="s">
        <v>23</v>
      </c>
      <c r="E25" s="10" t="s">
        <v>36</v>
      </c>
      <c r="F25" s="9">
        <v>1</v>
      </c>
      <c r="G25" s="11">
        <v>0.6</v>
      </c>
      <c r="H25" s="12">
        <f t="shared" si="0"/>
        <v>0.6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79" t="s">
        <v>208</v>
      </c>
    </row>
    <row r="26" spans="1:19" s="2" customFormat="1" ht="37.5">
      <c r="A26" s="9">
        <v>8</v>
      </c>
      <c r="B26" s="10"/>
      <c r="C26" s="9" t="s">
        <v>71</v>
      </c>
      <c r="D26" s="9" t="s">
        <v>23</v>
      </c>
      <c r="E26" s="10" t="s">
        <v>37</v>
      </c>
      <c r="F26" s="9">
        <v>1</v>
      </c>
      <c r="G26" s="11">
        <v>1.2</v>
      </c>
      <c r="H26" s="12">
        <f t="shared" si="0"/>
        <v>1.2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79" t="s">
        <v>208</v>
      </c>
    </row>
    <row r="27" spans="1:19" s="2" customFormat="1" ht="37.5">
      <c r="A27" s="9">
        <v>8</v>
      </c>
      <c r="B27" s="10"/>
      <c r="C27" s="9" t="s">
        <v>71</v>
      </c>
      <c r="D27" s="9" t="s">
        <v>23</v>
      </c>
      <c r="E27" s="10" t="s">
        <v>38</v>
      </c>
      <c r="F27" s="9">
        <v>1</v>
      </c>
      <c r="G27" s="11">
        <v>0.2</v>
      </c>
      <c r="H27" s="12">
        <f t="shared" si="0"/>
        <v>0.2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79" t="s">
        <v>208</v>
      </c>
    </row>
    <row r="28" spans="1:19" s="2" customFormat="1" ht="56.25">
      <c r="A28" s="9">
        <v>8</v>
      </c>
      <c r="B28" s="10"/>
      <c r="C28" s="9" t="s">
        <v>71</v>
      </c>
      <c r="D28" s="9" t="s">
        <v>23</v>
      </c>
      <c r="E28" s="10" t="s">
        <v>39</v>
      </c>
      <c r="F28" s="9">
        <v>1</v>
      </c>
      <c r="G28" s="11">
        <v>1</v>
      </c>
      <c r="H28" s="12">
        <f t="shared" si="0"/>
        <v>1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79" t="s">
        <v>208</v>
      </c>
    </row>
    <row r="29" spans="1:19" s="2" customFormat="1" ht="36.75" customHeight="1">
      <c r="A29" s="9">
        <v>8</v>
      </c>
      <c r="B29" s="10"/>
      <c r="C29" s="9" t="s">
        <v>71</v>
      </c>
      <c r="D29" s="9" t="s">
        <v>23</v>
      </c>
      <c r="E29" s="10" t="s">
        <v>40</v>
      </c>
      <c r="F29" s="9">
        <v>1</v>
      </c>
      <c r="G29" s="11">
        <v>3.8</v>
      </c>
      <c r="H29" s="12">
        <f t="shared" si="0"/>
        <v>3.8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79" t="s">
        <v>208</v>
      </c>
    </row>
    <row r="30" spans="1:19" s="2" customFormat="1" ht="75">
      <c r="A30" s="9">
        <v>8</v>
      </c>
      <c r="B30" s="10"/>
      <c r="C30" s="9" t="s">
        <v>71</v>
      </c>
      <c r="D30" s="9" t="s">
        <v>23</v>
      </c>
      <c r="E30" s="10" t="s">
        <v>42</v>
      </c>
      <c r="F30" s="9">
        <v>12</v>
      </c>
      <c r="G30" s="11">
        <v>1.56</v>
      </c>
      <c r="H30" s="12">
        <f t="shared" si="0"/>
        <v>1.56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79" t="s">
        <v>208</v>
      </c>
    </row>
    <row r="31" spans="1:19" s="2" customFormat="1" ht="56.25">
      <c r="A31" s="9">
        <v>8</v>
      </c>
      <c r="B31" s="10"/>
      <c r="C31" s="9" t="s">
        <v>71</v>
      </c>
      <c r="D31" s="9" t="s">
        <v>23</v>
      </c>
      <c r="E31" s="10" t="s">
        <v>44</v>
      </c>
      <c r="F31" s="9">
        <v>1</v>
      </c>
      <c r="G31" s="11">
        <v>2.5</v>
      </c>
      <c r="H31" s="12">
        <f t="shared" si="0"/>
        <v>2.5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79" t="s">
        <v>208</v>
      </c>
    </row>
    <row r="32" spans="1:19" s="2" customFormat="1" ht="37.5">
      <c r="A32" s="9">
        <v>8</v>
      </c>
      <c r="B32" s="10"/>
      <c r="C32" s="9" t="s">
        <v>71</v>
      </c>
      <c r="D32" s="9" t="s">
        <v>23</v>
      </c>
      <c r="E32" s="10" t="s">
        <v>45</v>
      </c>
      <c r="F32" s="9">
        <v>1</v>
      </c>
      <c r="G32" s="11">
        <v>1.45</v>
      </c>
      <c r="H32" s="12">
        <f t="shared" si="0"/>
        <v>1.45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79" t="s">
        <v>208</v>
      </c>
    </row>
    <row r="33" spans="1:19" s="2" customFormat="1" ht="37.5">
      <c r="A33" s="9">
        <v>8</v>
      </c>
      <c r="B33" s="10"/>
      <c r="C33" s="9" t="s">
        <v>71</v>
      </c>
      <c r="D33" s="9" t="s">
        <v>23</v>
      </c>
      <c r="E33" s="10" t="s">
        <v>46</v>
      </c>
      <c r="F33" s="9">
        <v>1</v>
      </c>
      <c r="G33" s="11">
        <v>1.45</v>
      </c>
      <c r="H33" s="12">
        <f t="shared" si="0"/>
        <v>1.45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79" t="s">
        <v>208</v>
      </c>
    </row>
    <row r="34" spans="1:19" s="2" customFormat="1" ht="37.5">
      <c r="A34" s="9">
        <v>8</v>
      </c>
      <c r="B34" s="10"/>
      <c r="C34" s="9" t="s">
        <v>71</v>
      </c>
      <c r="D34" s="9" t="s">
        <v>23</v>
      </c>
      <c r="E34" s="10" t="s">
        <v>47</v>
      </c>
      <c r="F34" s="9">
        <v>1</v>
      </c>
      <c r="G34" s="11">
        <v>1.35</v>
      </c>
      <c r="H34" s="12">
        <f t="shared" si="0"/>
        <v>1.35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79" t="s">
        <v>208</v>
      </c>
    </row>
    <row r="35" spans="1:19" s="2" customFormat="1" ht="93.75">
      <c r="A35" s="9">
        <v>8</v>
      </c>
      <c r="B35" s="10"/>
      <c r="C35" s="9" t="s">
        <v>71</v>
      </c>
      <c r="D35" s="9" t="s">
        <v>23</v>
      </c>
      <c r="E35" s="10" t="s">
        <v>48</v>
      </c>
      <c r="F35" s="9">
        <v>1</v>
      </c>
      <c r="G35" s="11">
        <v>1</v>
      </c>
      <c r="H35" s="12">
        <f t="shared" si="0"/>
        <v>1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79" t="s">
        <v>208</v>
      </c>
    </row>
    <row r="36" spans="1:19" s="2" customFormat="1" ht="37.5">
      <c r="A36" s="9">
        <v>8</v>
      </c>
      <c r="B36" s="10"/>
      <c r="C36" s="9" t="s">
        <v>71</v>
      </c>
      <c r="D36" s="9" t="s">
        <v>23</v>
      </c>
      <c r="E36" s="10" t="s">
        <v>49</v>
      </c>
      <c r="F36" s="9">
        <v>2</v>
      </c>
      <c r="G36" s="11">
        <v>0.13</v>
      </c>
      <c r="H36" s="12">
        <f t="shared" si="0"/>
        <v>0.13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79" t="s">
        <v>208</v>
      </c>
    </row>
    <row r="37" spans="1:19" s="2" customFormat="1" ht="37.5">
      <c r="A37" s="9">
        <v>8</v>
      </c>
      <c r="B37" s="10"/>
      <c r="C37" s="9" t="s">
        <v>71</v>
      </c>
      <c r="D37" s="9" t="s">
        <v>23</v>
      </c>
      <c r="E37" s="10" t="s">
        <v>50</v>
      </c>
      <c r="F37" s="9">
        <v>1</v>
      </c>
      <c r="G37" s="11">
        <v>5</v>
      </c>
      <c r="H37" s="12">
        <f t="shared" si="0"/>
        <v>5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79" t="s">
        <v>208</v>
      </c>
    </row>
    <row r="38" spans="1:19" s="2" customFormat="1" ht="56.25">
      <c r="A38" s="9">
        <v>8</v>
      </c>
      <c r="B38" s="10"/>
      <c r="C38" s="9" t="s">
        <v>71</v>
      </c>
      <c r="D38" s="9" t="s">
        <v>23</v>
      </c>
      <c r="E38" s="10" t="s">
        <v>51</v>
      </c>
      <c r="F38" s="9">
        <v>2</v>
      </c>
      <c r="G38" s="11">
        <v>7</v>
      </c>
      <c r="H38" s="12">
        <f t="shared" si="0"/>
        <v>7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79" t="s">
        <v>208</v>
      </c>
    </row>
    <row r="39" spans="1:19" s="2" customFormat="1" ht="75">
      <c r="A39" s="9">
        <v>8</v>
      </c>
      <c r="B39" s="10"/>
      <c r="C39" s="9" t="s">
        <v>71</v>
      </c>
      <c r="D39" s="9" t="s">
        <v>23</v>
      </c>
      <c r="E39" s="10" t="s">
        <v>52</v>
      </c>
      <c r="F39" s="9">
        <v>1</v>
      </c>
      <c r="G39" s="11">
        <v>2</v>
      </c>
      <c r="H39" s="12">
        <f t="shared" si="0"/>
        <v>2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79" t="s">
        <v>208</v>
      </c>
    </row>
    <row r="40" spans="1:19" s="2" customFormat="1" ht="37.5">
      <c r="A40" s="9">
        <v>8</v>
      </c>
      <c r="B40" s="10"/>
      <c r="C40" s="9" t="s">
        <v>71</v>
      </c>
      <c r="D40" s="9" t="s">
        <v>23</v>
      </c>
      <c r="E40" s="10" t="s">
        <v>53</v>
      </c>
      <c r="F40" s="9">
        <v>1</v>
      </c>
      <c r="G40" s="11">
        <v>1.7</v>
      </c>
      <c r="H40" s="12">
        <f t="shared" si="0"/>
        <v>1.7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79" t="s">
        <v>208</v>
      </c>
    </row>
    <row r="41" spans="1:19" s="2" customFormat="1" ht="37.5">
      <c r="A41" s="9">
        <v>8</v>
      </c>
      <c r="B41" s="10"/>
      <c r="C41" s="9" t="s">
        <v>71</v>
      </c>
      <c r="D41" s="9" t="s">
        <v>23</v>
      </c>
      <c r="E41" s="10" t="s">
        <v>54</v>
      </c>
      <c r="F41" s="9">
        <v>1</v>
      </c>
      <c r="G41" s="11">
        <v>15</v>
      </c>
      <c r="H41" s="12">
        <f t="shared" si="0"/>
        <v>15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79" t="s">
        <v>209</v>
      </c>
    </row>
    <row r="42" spans="1:19" s="2" customFormat="1" ht="37.5">
      <c r="A42" s="9">
        <v>8</v>
      </c>
      <c r="B42" s="10"/>
      <c r="C42" s="9" t="s">
        <v>71</v>
      </c>
      <c r="D42" s="9" t="s">
        <v>23</v>
      </c>
      <c r="E42" s="10" t="s">
        <v>56</v>
      </c>
      <c r="F42" s="9">
        <v>1</v>
      </c>
      <c r="G42" s="11">
        <v>2.1</v>
      </c>
      <c r="H42" s="12">
        <f t="shared" si="0"/>
        <v>2.1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79" t="s">
        <v>209</v>
      </c>
    </row>
    <row r="43" spans="1:19" s="2" customFormat="1" ht="75">
      <c r="A43" s="9">
        <v>8</v>
      </c>
      <c r="B43" s="10"/>
      <c r="C43" s="9" t="s">
        <v>71</v>
      </c>
      <c r="D43" s="9" t="s">
        <v>23</v>
      </c>
      <c r="E43" s="10" t="s">
        <v>58</v>
      </c>
      <c r="F43" s="9">
        <v>1</v>
      </c>
      <c r="G43" s="11">
        <v>0.95</v>
      </c>
      <c r="H43" s="12">
        <f t="shared" si="0"/>
        <v>0.95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79" t="s">
        <v>209</v>
      </c>
    </row>
    <row r="44" spans="1:19" s="2" customFormat="1" ht="37.5">
      <c r="A44" s="9">
        <v>8</v>
      </c>
      <c r="B44" s="10"/>
      <c r="C44" s="9" t="s">
        <v>71</v>
      </c>
      <c r="D44" s="9" t="s">
        <v>23</v>
      </c>
      <c r="E44" s="10" t="s">
        <v>60</v>
      </c>
      <c r="F44" s="9">
        <v>1</v>
      </c>
      <c r="G44" s="11">
        <v>0.55000000000000004</v>
      </c>
      <c r="H44" s="12">
        <f t="shared" si="0"/>
        <v>0.55000000000000004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79" t="s">
        <v>209</v>
      </c>
    </row>
    <row r="45" spans="1:19" s="2" customFormat="1" ht="75">
      <c r="A45" s="9">
        <v>8</v>
      </c>
      <c r="B45" s="10"/>
      <c r="C45" s="9" t="s">
        <v>71</v>
      </c>
      <c r="D45" s="9" t="s">
        <v>23</v>
      </c>
      <c r="E45" s="10" t="s">
        <v>61</v>
      </c>
      <c r="F45" s="9">
        <v>1</v>
      </c>
      <c r="G45" s="11">
        <v>0.37</v>
      </c>
      <c r="H45" s="12">
        <f t="shared" si="0"/>
        <v>0.37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79" t="s">
        <v>209</v>
      </c>
    </row>
    <row r="46" spans="1:19" s="2" customFormat="1" ht="37.5">
      <c r="A46" s="9">
        <v>8</v>
      </c>
      <c r="B46" s="10"/>
      <c r="C46" s="9" t="s">
        <v>71</v>
      </c>
      <c r="D46" s="9" t="s">
        <v>23</v>
      </c>
      <c r="E46" s="10" t="s">
        <v>62</v>
      </c>
      <c r="F46" s="9">
        <v>1</v>
      </c>
      <c r="G46" s="11">
        <v>12</v>
      </c>
      <c r="H46" s="12">
        <f t="shared" si="0"/>
        <v>12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79" t="s">
        <v>210</v>
      </c>
    </row>
    <row r="47" spans="1:19" s="2" customFormat="1" ht="37.5">
      <c r="A47" s="9">
        <v>8</v>
      </c>
      <c r="B47" s="10"/>
      <c r="C47" s="9" t="s">
        <v>71</v>
      </c>
      <c r="D47" s="9" t="s">
        <v>23</v>
      </c>
      <c r="E47" s="10" t="s">
        <v>64</v>
      </c>
      <c r="F47" s="9">
        <v>1</v>
      </c>
      <c r="G47" s="11">
        <v>1.5</v>
      </c>
      <c r="H47" s="12">
        <f t="shared" si="0"/>
        <v>1.5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79" t="s">
        <v>210</v>
      </c>
    </row>
    <row r="48" spans="1:19" s="2" customFormat="1" ht="56.25">
      <c r="A48" s="9">
        <v>8</v>
      </c>
      <c r="B48" s="10"/>
      <c r="C48" s="9" t="s">
        <v>71</v>
      </c>
      <c r="D48" s="9" t="s">
        <v>23</v>
      </c>
      <c r="E48" s="10" t="s">
        <v>66</v>
      </c>
      <c r="F48" s="9">
        <v>2</v>
      </c>
      <c r="G48" s="11">
        <v>0.18</v>
      </c>
      <c r="H48" s="12">
        <f t="shared" si="0"/>
        <v>0.18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79" t="s">
        <v>210</v>
      </c>
    </row>
    <row r="49" spans="1:19" s="2" customFormat="1" ht="37.5">
      <c r="A49" s="9">
        <v>8</v>
      </c>
      <c r="B49" s="10"/>
      <c r="C49" s="9" t="s">
        <v>71</v>
      </c>
      <c r="D49" s="9" t="s">
        <v>23</v>
      </c>
      <c r="E49" s="10" t="s">
        <v>67</v>
      </c>
      <c r="F49" s="9">
        <v>1</v>
      </c>
      <c r="G49" s="11">
        <v>8.4000000000000005E-2</v>
      </c>
      <c r="H49" s="12">
        <f t="shared" si="0"/>
        <v>8.4000000000000005E-2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79" t="s">
        <v>210</v>
      </c>
    </row>
    <row r="50" spans="1:19" s="2" customFormat="1" ht="37.5">
      <c r="A50" s="9">
        <v>8</v>
      </c>
      <c r="B50" s="10"/>
      <c r="C50" s="9" t="s">
        <v>71</v>
      </c>
      <c r="D50" s="9" t="s">
        <v>23</v>
      </c>
      <c r="E50" s="10" t="s">
        <v>68</v>
      </c>
      <c r="F50" s="9">
        <v>2</v>
      </c>
      <c r="G50" s="11">
        <v>6.6000000000000003E-2</v>
      </c>
      <c r="H50" s="12">
        <f t="shared" si="0"/>
        <v>6.6000000000000003E-2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79" t="s">
        <v>210</v>
      </c>
    </row>
    <row r="51" spans="1:19" s="2" customFormat="1" ht="37.5">
      <c r="A51" s="9">
        <v>8</v>
      </c>
      <c r="B51" s="10"/>
      <c r="C51" s="9" t="s">
        <v>71</v>
      </c>
      <c r="D51" s="9" t="s">
        <v>23</v>
      </c>
      <c r="E51" s="10" t="s">
        <v>69</v>
      </c>
      <c r="F51" s="9">
        <v>2</v>
      </c>
      <c r="G51" s="11">
        <v>1.4E-2</v>
      </c>
      <c r="H51" s="12">
        <f t="shared" si="0"/>
        <v>1.4E-2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79" t="s">
        <v>210</v>
      </c>
    </row>
    <row r="52" spans="1:19" s="2" customFormat="1" ht="37.5">
      <c r="A52" s="9">
        <v>8</v>
      </c>
      <c r="B52" s="10"/>
      <c r="C52" s="9" t="s">
        <v>71</v>
      </c>
      <c r="D52" s="9" t="s">
        <v>23</v>
      </c>
      <c r="E52" s="10" t="s">
        <v>70</v>
      </c>
      <c r="F52" s="9">
        <v>1</v>
      </c>
      <c r="G52" s="11">
        <v>5</v>
      </c>
      <c r="H52" s="12">
        <f t="shared" si="0"/>
        <v>5</v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79" t="s">
        <v>210</v>
      </c>
    </row>
    <row r="53" spans="1:19">
      <c r="A53" s="13"/>
      <c r="B53" s="14"/>
      <c r="C53" s="13"/>
      <c r="D53" s="13"/>
      <c r="E53" s="14"/>
      <c r="F53" s="13"/>
      <c r="G53" s="15">
        <f>SUM(G5:G52)</f>
        <v>150.86900000000003</v>
      </c>
      <c r="H53" s="15">
        <f>SUM(H5:H52)</f>
        <v>150.86900000000003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</row>
    <row r="54" spans="1:19">
      <c r="B54" s="1" t="s">
        <v>10</v>
      </c>
    </row>
    <row r="55" spans="1:19">
      <c r="B55" s="1" t="s">
        <v>11</v>
      </c>
    </row>
    <row r="56" spans="1:19">
      <c r="B56" s="1" t="s">
        <v>12</v>
      </c>
    </row>
  </sheetData>
  <autoFilter ref="A4:S56"/>
  <mergeCells count="10">
    <mergeCell ref="S3:S4"/>
    <mergeCell ref="A1:R1"/>
    <mergeCell ref="A3:A4"/>
    <mergeCell ref="B3:B4"/>
    <mergeCell ref="C3:C4"/>
    <mergeCell ref="D3:D4"/>
    <mergeCell ref="E3:G3"/>
    <mergeCell ref="H3:K3"/>
    <mergeCell ref="L3:N3"/>
    <mergeCell ref="O3:R3"/>
  </mergeCells>
  <pageMargins left="0.19685039370078741" right="0.19685039370078741" top="0.39370078740157483" bottom="0.39370078740157483" header="0.31496062992125984" footer="0.31496062992125984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workbookViewId="0">
      <pane ySplit="4" topLeftCell="A32" activePane="bottomLeft" state="frozen"/>
      <selection activeCell="L17" sqref="L17"/>
      <selection pane="bottomLeft" activeCell="E23" sqref="E23"/>
    </sheetView>
  </sheetViews>
  <sheetFormatPr defaultColWidth="9.19921875" defaultRowHeight="18.75"/>
  <cols>
    <col min="1" max="1" width="4.19921875" style="16" customWidth="1"/>
    <col min="2" max="2" width="9.59765625" style="6" customWidth="1"/>
    <col min="3" max="4" width="9.59765625" style="16" customWidth="1"/>
    <col min="5" max="5" width="24.796875" style="6" customWidth="1"/>
    <col min="6" max="6" width="5.59765625" style="16" customWidth="1"/>
    <col min="7" max="7" width="9.796875" style="17" customWidth="1"/>
    <col min="8" max="10" width="7.796875" style="6" customWidth="1"/>
    <col min="11" max="11" width="9" style="6" customWidth="1"/>
    <col min="12" max="12" width="24.796875" style="6" customWidth="1"/>
    <col min="13" max="13" width="5.59765625" style="6" customWidth="1"/>
    <col min="14" max="14" width="9.796875" style="6" customWidth="1"/>
    <col min="15" max="17" width="7.796875" style="6" customWidth="1"/>
    <col min="18" max="18" width="9" style="6" customWidth="1"/>
    <col min="19" max="19" width="9.19921875" style="16"/>
    <col min="20" max="16384" width="9.19921875" style="6"/>
  </cols>
  <sheetData>
    <row r="1" spans="1:19" ht="21.75">
      <c r="A1" s="157" t="s">
        <v>152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</row>
    <row r="3" spans="1:19">
      <c r="A3" s="156" t="s">
        <v>0</v>
      </c>
      <c r="B3" s="156" t="s">
        <v>1</v>
      </c>
      <c r="C3" s="156" t="s">
        <v>2</v>
      </c>
      <c r="D3" s="156" t="s">
        <v>3</v>
      </c>
      <c r="E3" s="156" t="s">
        <v>4</v>
      </c>
      <c r="F3" s="156"/>
      <c r="G3" s="156"/>
      <c r="H3" s="156" t="s">
        <v>8</v>
      </c>
      <c r="I3" s="156"/>
      <c r="J3" s="156"/>
      <c r="K3" s="156"/>
      <c r="L3" s="156" t="s">
        <v>13</v>
      </c>
      <c r="M3" s="156"/>
      <c r="N3" s="156"/>
      <c r="O3" s="156" t="s">
        <v>8</v>
      </c>
      <c r="P3" s="156"/>
      <c r="Q3" s="156"/>
      <c r="R3" s="156"/>
      <c r="S3" s="146" t="s">
        <v>207</v>
      </c>
    </row>
    <row r="4" spans="1:19" s="8" customFormat="1" ht="75">
      <c r="A4" s="156"/>
      <c r="B4" s="156"/>
      <c r="C4" s="156"/>
      <c r="D4" s="156"/>
      <c r="E4" s="7" t="s">
        <v>5</v>
      </c>
      <c r="F4" s="7" t="s">
        <v>6</v>
      </c>
      <c r="G4" s="7" t="s">
        <v>7</v>
      </c>
      <c r="H4" s="7">
        <v>2562</v>
      </c>
      <c r="I4" s="7">
        <v>2563</v>
      </c>
      <c r="J4" s="7">
        <v>2564</v>
      </c>
      <c r="K4" s="7" t="s">
        <v>9</v>
      </c>
      <c r="L4" s="7" t="s">
        <v>5</v>
      </c>
      <c r="M4" s="7" t="s">
        <v>6</v>
      </c>
      <c r="N4" s="7" t="s">
        <v>7</v>
      </c>
      <c r="O4" s="7">
        <v>2562</v>
      </c>
      <c r="P4" s="7">
        <v>2563</v>
      </c>
      <c r="Q4" s="7">
        <v>2564</v>
      </c>
      <c r="R4" s="7" t="s">
        <v>9</v>
      </c>
      <c r="S4" s="155"/>
    </row>
    <row r="5" spans="1:19" ht="75">
      <c r="A5" s="27">
        <v>8</v>
      </c>
      <c r="B5" s="26"/>
      <c r="C5" s="27" t="s">
        <v>21</v>
      </c>
      <c r="D5" s="27" t="s">
        <v>15</v>
      </c>
      <c r="E5" s="10" t="s">
        <v>122</v>
      </c>
      <c r="F5" s="27">
        <v>1</v>
      </c>
      <c r="G5" s="28">
        <v>2.5</v>
      </c>
      <c r="H5" s="30">
        <f>G5</f>
        <v>2.5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7" t="s">
        <v>208</v>
      </c>
    </row>
    <row r="6" spans="1:19" ht="132.75" customHeight="1">
      <c r="A6" s="27">
        <v>8</v>
      </c>
      <c r="B6" s="26"/>
      <c r="C6" s="27" t="s">
        <v>21</v>
      </c>
      <c r="D6" s="27" t="s">
        <v>15</v>
      </c>
      <c r="E6" s="10" t="s">
        <v>224</v>
      </c>
      <c r="F6" s="27">
        <v>1</v>
      </c>
      <c r="G6" s="28">
        <v>2.2000000000000002</v>
      </c>
      <c r="H6" s="30">
        <f t="shared" ref="H6:H58" si="0">G6</f>
        <v>2.2000000000000002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7" t="s">
        <v>208</v>
      </c>
    </row>
    <row r="7" spans="1:19" ht="75">
      <c r="A7" s="27">
        <v>8</v>
      </c>
      <c r="B7" s="26"/>
      <c r="C7" s="27" t="s">
        <v>21</v>
      </c>
      <c r="D7" s="27" t="s">
        <v>15</v>
      </c>
      <c r="E7" s="10" t="s">
        <v>123</v>
      </c>
      <c r="F7" s="27">
        <v>6</v>
      </c>
      <c r="G7" s="28">
        <v>6</v>
      </c>
      <c r="H7" s="30">
        <f t="shared" si="0"/>
        <v>6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7" t="s">
        <v>208</v>
      </c>
    </row>
    <row r="8" spans="1:19" ht="93.75">
      <c r="A8" s="27">
        <v>8</v>
      </c>
      <c r="B8" s="26"/>
      <c r="C8" s="27" t="s">
        <v>21</v>
      </c>
      <c r="D8" s="27" t="s">
        <v>15</v>
      </c>
      <c r="E8" s="10" t="s">
        <v>124</v>
      </c>
      <c r="F8" s="27">
        <v>2</v>
      </c>
      <c r="G8" s="28">
        <v>3.6</v>
      </c>
      <c r="H8" s="30">
        <f t="shared" si="0"/>
        <v>3.6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7" t="s">
        <v>208</v>
      </c>
    </row>
    <row r="9" spans="1:19" ht="75">
      <c r="A9" s="27">
        <v>8</v>
      </c>
      <c r="B9" s="26"/>
      <c r="C9" s="27" t="s">
        <v>21</v>
      </c>
      <c r="D9" s="27" t="s">
        <v>15</v>
      </c>
      <c r="E9" s="10" t="s">
        <v>125</v>
      </c>
      <c r="F9" s="27">
        <v>3</v>
      </c>
      <c r="G9" s="28">
        <v>1.35</v>
      </c>
      <c r="H9" s="30">
        <f t="shared" si="0"/>
        <v>1.35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7" t="s">
        <v>208</v>
      </c>
    </row>
    <row r="10" spans="1:19" ht="56.25">
      <c r="A10" s="27">
        <v>8</v>
      </c>
      <c r="B10" s="26"/>
      <c r="C10" s="27" t="s">
        <v>21</v>
      </c>
      <c r="D10" s="27" t="s">
        <v>15</v>
      </c>
      <c r="E10" s="10" t="s">
        <v>126</v>
      </c>
      <c r="F10" s="27">
        <v>6</v>
      </c>
      <c r="G10" s="28">
        <v>0.89999999999999991</v>
      </c>
      <c r="H10" s="30">
        <f t="shared" si="0"/>
        <v>0.89999999999999991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7" t="s">
        <v>208</v>
      </c>
    </row>
    <row r="11" spans="1:19" ht="93.75">
      <c r="A11" s="27">
        <v>8</v>
      </c>
      <c r="B11" s="26"/>
      <c r="C11" s="27" t="s">
        <v>21</v>
      </c>
      <c r="D11" s="27" t="s">
        <v>15</v>
      </c>
      <c r="E11" s="10" t="s">
        <v>127</v>
      </c>
      <c r="F11" s="27">
        <v>1</v>
      </c>
      <c r="G11" s="28">
        <v>0.55000000000000004</v>
      </c>
      <c r="H11" s="30">
        <f t="shared" si="0"/>
        <v>0.55000000000000004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7" t="s">
        <v>208</v>
      </c>
    </row>
    <row r="12" spans="1:19" ht="75">
      <c r="A12" s="27">
        <v>8</v>
      </c>
      <c r="B12" s="26"/>
      <c r="C12" s="27" t="s">
        <v>21</v>
      </c>
      <c r="D12" s="27" t="s">
        <v>15</v>
      </c>
      <c r="E12" s="10" t="s">
        <v>128</v>
      </c>
      <c r="F12" s="27">
        <v>8</v>
      </c>
      <c r="G12" s="28">
        <v>2</v>
      </c>
      <c r="H12" s="30">
        <f t="shared" si="0"/>
        <v>2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7" t="s">
        <v>208</v>
      </c>
    </row>
    <row r="13" spans="1:19" ht="75">
      <c r="A13" s="27">
        <v>8</v>
      </c>
      <c r="B13" s="26"/>
      <c r="C13" s="27" t="s">
        <v>21</v>
      </c>
      <c r="D13" s="27" t="s">
        <v>15</v>
      </c>
      <c r="E13" s="10" t="s">
        <v>129</v>
      </c>
      <c r="F13" s="27">
        <v>4</v>
      </c>
      <c r="G13" s="28">
        <v>0.4</v>
      </c>
      <c r="H13" s="30">
        <f t="shared" si="0"/>
        <v>0.4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7" t="s">
        <v>208</v>
      </c>
    </row>
    <row r="14" spans="1:19" ht="56.25">
      <c r="A14" s="27">
        <v>8</v>
      </c>
      <c r="B14" s="26"/>
      <c r="C14" s="27" t="s">
        <v>21</v>
      </c>
      <c r="D14" s="27" t="s">
        <v>15</v>
      </c>
      <c r="E14" s="10" t="s">
        <v>130</v>
      </c>
      <c r="F14" s="27">
        <v>2</v>
      </c>
      <c r="G14" s="28">
        <v>0.5</v>
      </c>
      <c r="H14" s="30">
        <f t="shared" si="0"/>
        <v>0.5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7" t="s">
        <v>208</v>
      </c>
    </row>
    <row r="15" spans="1:19" ht="75">
      <c r="A15" s="27">
        <v>8</v>
      </c>
      <c r="B15" s="26"/>
      <c r="C15" s="27" t="s">
        <v>21</v>
      </c>
      <c r="D15" s="27" t="s">
        <v>15</v>
      </c>
      <c r="E15" s="10" t="s">
        <v>131</v>
      </c>
      <c r="F15" s="27">
        <v>4</v>
      </c>
      <c r="G15" s="28">
        <v>0.6</v>
      </c>
      <c r="H15" s="30">
        <f t="shared" si="0"/>
        <v>0.6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7" t="s">
        <v>208</v>
      </c>
    </row>
    <row r="16" spans="1:19" ht="75">
      <c r="A16" s="27">
        <v>8</v>
      </c>
      <c r="B16" s="26"/>
      <c r="C16" s="27" t="s">
        <v>21</v>
      </c>
      <c r="D16" s="27" t="s">
        <v>15</v>
      </c>
      <c r="E16" s="10" t="s">
        <v>132</v>
      </c>
      <c r="F16" s="27">
        <v>40</v>
      </c>
      <c r="G16" s="28">
        <v>1</v>
      </c>
      <c r="H16" s="30">
        <f t="shared" si="0"/>
        <v>1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7" t="s">
        <v>208</v>
      </c>
    </row>
    <row r="17" spans="1:19" s="16" customFormat="1">
      <c r="A17" s="27">
        <v>8</v>
      </c>
      <c r="B17" s="26"/>
      <c r="C17" s="27" t="s">
        <v>21</v>
      </c>
      <c r="D17" s="27" t="s">
        <v>15</v>
      </c>
      <c r="E17" s="10" t="s">
        <v>133</v>
      </c>
      <c r="F17" s="27">
        <v>8</v>
      </c>
      <c r="G17" s="28">
        <v>4.4000000000000004</v>
      </c>
      <c r="H17" s="30">
        <f t="shared" si="0"/>
        <v>4.4000000000000004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7" t="s">
        <v>208</v>
      </c>
    </row>
    <row r="18" spans="1:19" s="16" customFormat="1" ht="56.25">
      <c r="A18" s="27">
        <v>8</v>
      </c>
      <c r="B18" s="26"/>
      <c r="C18" s="27" t="s">
        <v>21</v>
      </c>
      <c r="D18" s="27" t="s">
        <v>15</v>
      </c>
      <c r="E18" s="10" t="s">
        <v>134</v>
      </c>
      <c r="F18" s="27">
        <v>2</v>
      </c>
      <c r="G18" s="28">
        <v>0.6</v>
      </c>
      <c r="H18" s="30">
        <f t="shared" si="0"/>
        <v>0.6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7" t="s">
        <v>209</v>
      </c>
    </row>
    <row r="19" spans="1:19" s="16" customFormat="1" ht="56.25">
      <c r="A19" s="27">
        <v>8</v>
      </c>
      <c r="B19" s="26"/>
      <c r="C19" s="27" t="s">
        <v>21</v>
      </c>
      <c r="D19" s="27" t="s">
        <v>15</v>
      </c>
      <c r="E19" s="10" t="s">
        <v>135</v>
      </c>
      <c r="F19" s="27">
        <v>1</v>
      </c>
      <c r="G19" s="28">
        <v>0.33</v>
      </c>
      <c r="H19" s="30">
        <f t="shared" si="0"/>
        <v>0.33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7" t="s">
        <v>209</v>
      </c>
    </row>
    <row r="20" spans="1:19" ht="37.5">
      <c r="A20" s="27">
        <v>8</v>
      </c>
      <c r="B20" s="26"/>
      <c r="C20" s="27" t="s">
        <v>21</v>
      </c>
      <c r="D20" s="27" t="s">
        <v>15</v>
      </c>
      <c r="E20" s="10" t="s">
        <v>136</v>
      </c>
      <c r="F20" s="27">
        <v>1</v>
      </c>
      <c r="G20" s="28">
        <v>0.69</v>
      </c>
      <c r="H20" s="30">
        <f t="shared" si="0"/>
        <v>0.69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7" t="s">
        <v>209</v>
      </c>
    </row>
    <row r="21" spans="1:19" ht="56.25">
      <c r="A21" s="27">
        <v>8</v>
      </c>
      <c r="B21" s="26"/>
      <c r="C21" s="27" t="s">
        <v>21</v>
      </c>
      <c r="D21" s="27" t="s">
        <v>15</v>
      </c>
      <c r="E21" s="10" t="s">
        <v>137</v>
      </c>
      <c r="F21" s="27">
        <v>1</v>
      </c>
      <c r="G21" s="28">
        <v>1.3</v>
      </c>
      <c r="H21" s="30">
        <f t="shared" si="0"/>
        <v>1.3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7" t="s">
        <v>209</v>
      </c>
    </row>
    <row r="22" spans="1:19" ht="38.25" customHeight="1">
      <c r="A22" s="27">
        <v>8</v>
      </c>
      <c r="B22" s="26"/>
      <c r="C22" s="27" t="s">
        <v>21</v>
      </c>
      <c r="D22" s="27" t="s">
        <v>15</v>
      </c>
      <c r="E22" s="10" t="s">
        <v>225</v>
      </c>
      <c r="F22" s="27">
        <v>5</v>
      </c>
      <c r="G22" s="28">
        <v>0.32500000000000001</v>
      </c>
      <c r="H22" s="30">
        <f t="shared" si="0"/>
        <v>0.32500000000000001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7" t="s">
        <v>209</v>
      </c>
    </row>
    <row r="23" spans="1:19" ht="93.75">
      <c r="A23" s="27">
        <v>8</v>
      </c>
      <c r="B23" s="26"/>
      <c r="C23" s="27" t="s">
        <v>21</v>
      </c>
      <c r="D23" s="27" t="s">
        <v>15</v>
      </c>
      <c r="E23" s="136" t="s">
        <v>241</v>
      </c>
      <c r="F23" s="27">
        <v>1</v>
      </c>
      <c r="G23" s="28">
        <v>0.3</v>
      </c>
      <c r="H23" s="30">
        <f t="shared" si="0"/>
        <v>0.3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7" t="s">
        <v>209</v>
      </c>
    </row>
    <row r="24" spans="1:19" ht="56.25">
      <c r="A24" s="27">
        <v>8</v>
      </c>
      <c r="B24" s="26"/>
      <c r="C24" s="27" t="s">
        <v>21</v>
      </c>
      <c r="D24" s="27" t="s">
        <v>15</v>
      </c>
      <c r="E24" s="10" t="s">
        <v>138</v>
      </c>
      <c r="F24" s="27">
        <v>1</v>
      </c>
      <c r="G24" s="28">
        <v>2.5</v>
      </c>
      <c r="H24" s="30">
        <f t="shared" si="0"/>
        <v>2.5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7" t="s">
        <v>210</v>
      </c>
    </row>
    <row r="25" spans="1:19" ht="37.5">
      <c r="A25" s="27">
        <v>8</v>
      </c>
      <c r="B25" s="26"/>
      <c r="C25" s="27" t="s">
        <v>21</v>
      </c>
      <c r="D25" s="27" t="s">
        <v>15</v>
      </c>
      <c r="E25" s="10" t="s">
        <v>139</v>
      </c>
      <c r="F25" s="27">
        <v>1</v>
      </c>
      <c r="G25" s="28">
        <v>0.2</v>
      </c>
      <c r="H25" s="30">
        <f t="shared" si="0"/>
        <v>0.2</v>
      </c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7" t="s">
        <v>210</v>
      </c>
    </row>
    <row r="26" spans="1:19" ht="75">
      <c r="A26" s="27">
        <v>8</v>
      </c>
      <c r="B26" s="26"/>
      <c r="C26" s="27" t="s">
        <v>21</v>
      </c>
      <c r="D26" s="27" t="s">
        <v>15</v>
      </c>
      <c r="E26" s="10" t="s">
        <v>123</v>
      </c>
      <c r="F26" s="27">
        <v>4</v>
      </c>
      <c r="G26" s="28">
        <v>4</v>
      </c>
      <c r="H26" s="30">
        <f t="shared" si="0"/>
        <v>4</v>
      </c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7" t="s">
        <v>210</v>
      </c>
    </row>
    <row r="27" spans="1:19" ht="93.75">
      <c r="A27" s="27">
        <v>8</v>
      </c>
      <c r="B27" s="26"/>
      <c r="C27" s="27" t="s">
        <v>21</v>
      </c>
      <c r="D27" s="27" t="s">
        <v>15</v>
      </c>
      <c r="E27" s="10" t="s">
        <v>124</v>
      </c>
      <c r="F27" s="27">
        <v>2</v>
      </c>
      <c r="G27" s="28">
        <v>3.6</v>
      </c>
      <c r="H27" s="30">
        <f t="shared" si="0"/>
        <v>3.6</v>
      </c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7" t="s">
        <v>210</v>
      </c>
    </row>
    <row r="28" spans="1:19" ht="56.25">
      <c r="A28" s="27">
        <v>8</v>
      </c>
      <c r="B28" s="26"/>
      <c r="C28" s="27" t="s">
        <v>21</v>
      </c>
      <c r="D28" s="27" t="s">
        <v>15</v>
      </c>
      <c r="E28" s="10" t="s">
        <v>126</v>
      </c>
      <c r="F28" s="27">
        <v>5</v>
      </c>
      <c r="G28" s="28">
        <v>0.75</v>
      </c>
      <c r="H28" s="30">
        <f t="shared" si="0"/>
        <v>0.75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7" t="s">
        <v>212</v>
      </c>
    </row>
    <row r="29" spans="1:19" ht="93.75">
      <c r="A29" s="27">
        <v>8</v>
      </c>
      <c r="B29" s="26"/>
      <c r="C29" s="27" t="s">
        <v>21</v>
      </c>
      <c r="D29" s="27" t="s">
        <v>15</v>
      </c>
      <c r="E29" s="10" t="s">
        <v>127</v>
      </c>
      <c r="F29" s="27">
        <v>1</v>
      </c>
      <c r="G29" s="28">
        <v>0.55000000000000004</v>
      </c>
      <c r="H29" s="30">
        <f t="shared" si="0"/>
        <v>0.55000000000000004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7" t="s">
        <v>212</v>
      </c>
    </row>
    <row r="30" spans="1:19" ht="75">
      <c r="A30" s="27">
        <v>8</v>
      </c>
      <c r="B30" s="26"/>
      <c r="C30" s="27" t="s">
        <v>21</v>
      </c>
      <c r="D30" s="27" t="s">
        <v>15</v>
      </c>
      <c r="E30" s="10" t="s">
        <v>128</v>
      </c>
      <c r="F30" s="27">
        <v>5</v>
      </c>
      <c r="G30" s="28">
        <v>1.25</v>
      </c>
      <c r="H30" s="30">
        <f t="shared" si="0"/>
        <v>1.25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7" t="s">
        <v>212</v>
      </c>
    </row>
    <row r="31" spans="1:19" ht="75">
      <c r="A31" s="27">
        <v>8</v>
      </c>
      <c r="B31" s="26"/>
      <c r="C31" s="27" t="s">
        <v>21</v>
      </c>
      <c r="D31" s="27" t="s">
        <v>15</v>
      </c>
      <c r="E31" s="10" t="s">
        <v>131</v>
      </c>
      <c r="F31" s="27">
        <v>2</v>
      </c>
      <c r="G31" s="28">
        <v>0.3</v>
      </c>
      <c r="H31" s="30">
        <f t="shared" si="0"/>
        <v>0.3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7" t="s">
        <v>212</v>
      </c>
    </row>
    <row r="32" spans="1:19">
      <c r="A32" s="27">
        <v>8</v>
      </c>
      <c r="B32" s="26"/>
      <c r="C32" s="27" t="s">
        <v>21</v>
      </c>
      <c r="D32" s="27" t="s">
        <v>15</v>
      </c>
      <c r="E32" s="10" t="s">
        <v>133</v>
      </c>
      <c r="F32" s="27">
        <v>4</v>
      </c>
      <c r="G32" s="28">
        <v>2.2000000000000002</v>
      </c>
      <c r="H32" s="30">
        <f t="shared" si="0"/>
        <v>2.2000000000000002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7" t="s">
        <v>212</v>
      </c>
    </row>
    <row r="33" spans="1:19" ht="75">
      <c r="A33" s="27">
        <v>8</v>
      </c>
      <c r="B33" s="26"/>
      <c r="C33" s="27" t="s">
        <v>21</v>
      </c>
      <c r="D33" s="27" t="s">
        <v>15</v>
      </c>
      <c r="E33" s="10" t="s">
        <v>123</v>
      </c>
      <c r="F33" s="27">
        <v>3</v>
      </c>
      <c r="G33" s="28">
        <v>3</v>
      </c>
      <c r="H33" s="30">
        <f t="shared" si="0"/>
        <v>3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7" t="s">
        <v>212</v>
      </c>
    </row>
    <row r="34" spans="1:19" ht="93.75">
      <c r="A34" s="27">
        <v>8</v>
      </c>
      <c r="B34" s="26"/>
      <c r="C34" s="27" t="s">
        <v>21</v>
      </c>
      <c r="D34" s="27" t="s">
        <v>15</v>
      </c>
      <c r="E34" s="10" t="s">
        <v>124</v>
      </c>
      <c r="F34" s="27">
        <v>1</v>
      </c>
      <c r="G34" s="28">
        <v>1.8</v>
      </c>
      <c r="H34" s="30">
        <f t="shared" si="0"/>
        <v>1.8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7" t="s">
        <v>212</v>
      </c>
    </row>
    <row r="35" spans="1:19" ht="93.75">
      <c r="A35" s="27"/>
      <c r="B35" s="26"/>
      <c r="C35" s="27" t="s">
        <v>21</v>
      </c>
      <c r="D35" s="27" t="s">
        <v>15</v>
      </c>
      <c r="E35" s="10" t="s">
        <v>193</v>
      </c>
      <c r="F35" s="27">
        <v>3</v>
      </c>
      <c r="G35" s="34">
        <v>5.4</v>
      </c>
      <c r="H35" s="35">
        <f>G35</f>
        <v>5.4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78" t="s">
        <v>211</v>
      </c>
    </row>
    <row r="36" spans="1:19" ht="93.75">
      <c r="A36" s="27"/>
      <c r="B36" s="26"/>
      <c r="C36" s="27" t="s">
        <v>21</v>
      </c>
      <c r="D36" s="27" t="s">
        <v>15</v>
      </c>
      <c r="E36" s="10" t="s">
        <v>185</v>
      </c>
      <c r="F36" s="27">
        <v>4</v>
      </c>
      <c r="G36" s="34">
        <v>4</v>
      </c>
      <c r="H36" s="35">
        <f t="shared" ref="H36:H44" si="1">G36</f>
        <v>4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78" t="s">
        <v>211</v>
      </c>
    </row>
    <row r="37" spans="1:19" ht="56.25">
      <c r="A37" s="27"/>
      <c r="B37" s="26"/>
      <c r="C37" s="27" t="s">
        <v>21</v>
      </c>
      <c r="D37" s="27" t="s">
        <v>15</v>
      </c>
      <c r="E37" s="10" t="s">
        <v>186</v>
      </c>
      <c r="F37" s="27">
        <v>2</v>
      </c>
      <c r="G37" s="34">
        <v>0.5</v>
      </c>
      <c r="H37" s="35">
        <f t="shared" si="1"/>
        <v>0.5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78" t="s">
        <v>211</v>
      </c>
    </row>
    <row r="38" spans="1:19" ht="37.5">
      <c r="A38" s="27"/>
      <c r="B38" s="26"/>
      <c r="C38" s="27" t="s">
        <v>21</v>
      </c>
      <c r="D38" s="27" t="s">
        <v>15</v>
      </c>
      <c r="E38" s="10" t="s">
        <v>187</v>
      </c>
      <c r="F38" s="27">
        <v>1</v>
      </c>
      <c r="G38" s="34">
        <v>1.5</v>
      </c>
      <c r="H38" s="35">
        <f t="shared" si="1"/>
        <v>1.5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78" t="s">
        <v>211</v>
      </c>
    </row>
    <row r="39" spans="1:19" ht="56.25">
      <c r="A39" s="27"/>
      <c r="B39" s="26"/>
      <c r="C39" s="27" t="s">
        <v>21</v>
      </c>
      <c r="D39" s="27" t="s">
        <v>15</v>
      </c>
      <c r="E39" s="10" t="s">
        <v>188</v>
      </c>
      <c r="F39" s="27">
        <v>10</v>
      </c>
      <c r="G39" s="34">
        <v>1.5</v>
      </c>
      <c r="H39" s="35">
        <f t="shared" si="1"/>
        <v>1.5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78" t="s">
        <v>211</v>
      </c>
    </row>
    <row r="40" spans="1:19" ht="93.75">
      <c r="A40" s="27"/>
      <c r="B40" s="26"/>
      <c r="C40" s="27" t="s">
        <v>21</v>
      </c>
      <c r="D40" s="27" t="s">
        <v>15</v>
      </c>
      <c r="E40" s="10" t="s">
        <v>189</v>
      </c>
      <c r="F40" s="27">
        <v>6</v>
      </c>
      <c r="G40" s="34">
        <v>1.5</v>
      </c>
      <c r="H40" s="35">
        <f t="shared" si="1"/>
        <v>1.5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78" t="s">
        <v>211</v>
      </c>
    </row>
    <row r="41" spans="1:19" ht="56.25">
      <c r="A41" s="27"/>
      <c r="B41" s="26"/>
      <c r="C41" s="27" t="s">
        <v>21</v>
      </c>
      <c r="D41" s="27" t="s">
        <v>15</v>
      </c>
      <c r="E41" s="10" t="s">
        <v>190</v>
      </c>
      <c r="F41" s="27">
        <v>3</v>
      </c>
      <c r="G41" s="34">
        <v>3.9000000000000004</v>
      </c>
      <c r="H41" s="35">
        <f t="shared" si="1"/>
        <v>3.9000000000000004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78" t="s">
        <v>211</v>
      </c>
    </row>
    <row r="42" spans="1:19" ht="75">
      <c r="A42" s="27"/>
      <c r="B42" s="26"/>
      <c r="C42" s="27" t="s">
        <v>21</v>
      </c>
      <c r="D42" s="27" t="s">
        <v>15</v>
      </c>
      <c r="E42" s="10" t="s">
        <v>191</v>
      </c>
      <c r="F42" s="27">
        <v>3</v>
      </c>
      <c r="G42" s="34">
        <v>0.44999999999999996</v>
      </c>
      <c r="H42" s="35">
        <f t="shared" si="1"/>
        <v>0.44999999999999996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78" t="s">
        <v>211</v>
      </c>
    </row>
    <row r="43" spans="1:19" ht="93.75">
      <c r="A43" s="27"/>
      <c r="B43" s="26"/>
      <c r="C43" s="27" t="s">
        <v>21</v>
      </c>
      <c r="D43" s="27" t="s">
        <v>15</v>
      </c>
      <c r="E43" s="10" t="s">
        <v>192</v>
      </c>
      <c r="F43" s="27">
        <v>3</v>
      </c>
      <c r="G43" s="34">
        <v>1.6500000000000001</v>
      </c>
      <c r="H43" s="35">
        <f t="shared" si="1"/>
        <v>1.6500000000000001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78" t="s">
        <v>211</v>
      </c>
    </row>
    <row r="44" spans="1:19">
      <c r="A44" s="27"/>
      <c r="B44" s="26"/>
      <c r="C44" s="27" t="s">
        <v>21</v>
      </c>
      <c r="D44" s="27" t="s">
        <v>15</v>
      </c>
      <c r="E44" s="10" t="s">
        <v>133</v>
      </c>
      <c r="F44" s="27">
        <v>4</v>
      </c>
      <c r="G44" s="34">
        <v>2.2000000000000002</v>
      </c>
      <c r="H44" s="35">
        <f t="shared" si="1"/>
        <v>2.2000000000000002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78" t="s">
        <v>211</v>
      </c>
    </row>
    <row r="45" spans="1:19" s="16" customFormat="1" ht="37.5">
      <c r="A45" s="27">
        <v>8</v>
      </c>
      <c r="B45" s="26"/>
      <c r="C45" s="27" t="s">
        <v>71</v>
      </c>
      <c r="D45" s="27" t="s">
        <v>23</v>
      </c>
      <c r="E45" s="10" t="s">
        <v>140</v>
      </c>
      <c r="F45" s="27">
        <v>1</v>
      </c>
      <c r="G45" s="28">
        <v>2.5</v>
      </c>
      <c r="H45" s="30">
        <f t="shared" si="0"/>
        <v>2.5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7" t="s">
        <v>208</v>
      </c>
    </row>
    <row r="46" spans="1:19" s="16" customFormat="1" ht="37.5">
      <c r="A46" s="27">
        <v>8</v>
      </c>
      <c r="B46" s="26"/>
      <c r="C46" s="27" t="s">
        <v>71</v>
      </c>
      <c r="D46" s="27" t="s">
        <v>23</v>
      </c>
      <c r="E46" s="10" t="s">
        <v>141</v>
      </c>
      <c r="F46" s="27">
        <v>1</v>
      </c>
      <c r="G46" s="28">
        <v>2</v>
      </c>
      <c r="H46" s="30">
        <f t="shared" si="0"/>
        <v>2</v>
      </c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7" t="s">
        <v>208</v>
      </c>
    </row>
    <row r="47" spans="1:19" s="16" customFormat="1" ht="36" customHeight="1">
      <c r="A47" s="27">
        <v>8</v>
      </c>
      <c r="B47" s="26"/>
      <c r="C47" s="27" t="s">
        <v>71</v>
      </c>
      <c r="D47" s="27" t="s">
        <v>23</v>
      </c>
      <c r="E47" s="10" t="s">
        <v>142</v>
      </c>
      <c r="F47" s="27">
        <v>6</v>
      </c>
      <c r="G47" s="28">
        <v>0.96</v>
      </c>
      <c r="H47" s="30">
        <f t="shared" si="0"/>
        <v>0.96</v>
      </c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7" t="s">
        <v>208</v>
      </c>
    </row>
    <row r="48" spans="1:19" ht="37.5">
      <c r="A48" s="27">
        <v>8</v>
      </c>
      <c r="B48" s="26"/>
      <c r="C48" s="27" t="s">
        <v>71</v>
      </c>
      <c r="D48" s="27" t="s">
        <v>23</v>
      </c>
      <c r="E48" s="10" t="s">
        <v>143</v>
      </c>
      <c r="F48" s="27">
        <v>1</v>
      </c>
      <c r="G48" s="28">
        <v>2.5</v>
      </c>
      <c r="H48" s="30">
        <f t="shared" si="0"/>
        <v>2.5</v>
      </c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7" t="s">
        <v>208</v>
      </c>
    </row>
    <row r="49" spans="1:19" ht="37.5">
      <c r="A49" s="27">
        <v>8</v>
      </c>
      <c r="B49" s="26"/>
      <c r="C49" s="27" t="s">
        <v>71</v>
      </c>
      <c r="D49" s="27" t="s">
        <v>23</v>
      </c>
      <c r="E49" s="10" t="s">
        <v>144</v>
      </c>
      <c r="F49" s="27">
        <v>5</v>
      </c>
      <c r="G49" s="28">
        <v>1.9</v>
      </c>
      <c r="H49" s="30">
        <f t="shared" si="0"/>
        <v>1.9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7" t="s">
        <v>208</v>
      </c>
    </row>
    <row r="50" spans="1:19" ht="37.5">
      <c r="A50" s="27">
        <v>8</v>
      </c>
      <c r="B50" s="26"/>
      <c r="C50" s="27" t="s">
        <v>71</v>
      </c>
      <c r="D50" s="27" t="s">
        <v>23</v>
      </c>
      <c r="E50" s="10" t="s">
        <v>145</v>
      </c>
      <c r="F50" s="27">
        <v>20</v>
      </c>
      <c r="G50" s="28">
        <v>2</v>
      </c>
      <c r="H50" s="30">
        <f t="shared" si="0"/>
        <v>2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7" t="s">
        <v>208</v>
      </c>
    </row>
    <row r="51" spans="1:19" ht="37.5">
      <c r="A51" s="27">
        <v>8</v>
      </c>
      <c r="B51" s="26"/>
      <c r="C51" s="27" t="s">
        <v>71</v>
      </c>
      <c r="D51" s="27" t="s">
        <v>23</v>
      </c>
      <c r="E51" s="10" t="s">
        <v>146</v>
      </c>
      <c r="F51" s="27">
        <v>2</v>
      </c>
      <c r="G51" s="28">
        <v>2.4</v>
      </c>
      <c r="H51" s="30">
        <f t="shared" si="0"/>
        <v>2.4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7" t="s">
        <v>208</v>
      </c>
    </row>
    <row r="52" spans="1:19" ht="56.25">
      <c r="A52" s="27">
        <v>8</v>
      </c>
      <c r="B52" s="26"/>
      <c r="C52" s="27" t="s">
        <v>71</v>
      </c>
      <c r="D52" s="27" t="s">
        <v>23</v>
      </c>
      <c r="E52" s="10" t="s">
        <v>147</v>
      </c>
      <c r="F52" s="27">
        <v>8</v>
      </c>
      <c r="G52" s="28">
        <v>1.08</v>
      </c>
      <c r="H52" s="30">
        <f t="shared" si="0"/>
        <v>1.08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7" t="s">
        <v>208</v>
      </c>
    </row>
    <row r="53" spans="1:19" ht="75">
      <c r="A53" s="27">
        <v>8</v>
      </c>
      <c r="B53" s="26"/>
      <c r="C53" s="27" t="s">
        <v>71</v>
      </c>
      <c r="D53" s="27" t="s">
        <v>23</v>
      </c>
      <c r="E53" s="10" t="s">
        <v>148</v>
      </c>
      <c r="F53" s="27">
        <v>3</v>
      </c>
      <c r="G53" s="28">
        <v>12.600000000000001</v>
      </c>
      <c r="H53" s="30">
        <f t="shared" si="0"/>
        <v>12.600000000000001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7" t="s">
        <v>208</v>
      </c>
    </row>
    <row r="54" spans="1:19" ht="37.5">
      <c r="A54" s="27">
        <v>8</v>
      </c>
      <c r="B54" s="26"/>
      <c r="C54" s="27" t="s">
        <v>71</v>
      </c>
      <c r="D54" s="27" t="s">
        <v>23</v>
      </c>
      <c r="E54" s="10" t="s">
        <v>145</v>
      </c>
      <c r="F54" s="27">
        <v>20</v>
      </c>
      <c r="G54" s="28">
        <v>2</v>
      </c>
      <c r="H54" s="30">
        <f t="shared" si="0"/>
        <v>2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7" t="s">
        <v>208</v>
      </c>
    </row>
    <row r="55" spans="1:19" ht="115.5" customHeight="1">
      <c r="A55" s="27">
        <v>8</v>
      </c>
      <c r="B55" s="26"/>
      <c r="C55" s="27" t="s">
        <v>71</v>
      </c>
      <c r="D55" s="27" t="s">
        <v>23</v>
      </c>
      <c r="E55" s="10" t="s">
        <v>223</v>
      </c>
      <c r="F55" s="27">
        <v>1</v>
      </c>
      <c r="G55" s="28">
        <v>2.2000000000000002</v>
      </c>
      <c r="H55" s="30">
        <f t="shared" si="0"/>
        <v>2.2000000000000002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7" t="s">
        <v>209</v>
      </c>
    </row>
    <row r="56" spans="1:19">
      <c r="A56" s="27">
        <v>8</v>
      </c>
      <c r="B56" s="26"/>
      <c r="C56" s="27" t="s">
        <v>71</v>
      </c>
      <c r="D56" s="27" t="s">
        <v>23</v>
      </c>
      <c r="E56" s="10" t="s">
        <v>149</v>
      </c>
      <c r="F56" s="27">
        <v>10</v>
      </c>
      <c r="G56" s="28">
        <v>5.5500000000000007</v>
      </c>
      <c r="H56" s="30">
        <f t="shared" si="0"/>
        <v>5.5500000000000007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7" t="s">
        <v>210</v>
      </c>
    </row>
    <row r="57" spans="1:19">
      <c r="A57" s="27">
        <v>8</v>
      </c>
      <c r="B57" s="26"/>
      <c r="C57" s="27" t="s">
        <v>71</v>
      </c>
      <c r="D57" s="27" t="s">
        <v>23</v>
      </c>
      <c r="E57" s="10" t="s">
        <v>149</v>
      </c>
      <c r="F57" s="27">
        <v>10</v>
      </c>
      <c r="G57" s="28">
        <v>5.5500000000000007</v>
      </c>
      <c r="H57" s="30">
        <f t="shared" si="0"/>
        <v>5.5500000000000007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7" t="s">
        <v>212</v>
      </c>
    </row>
    <row r="58" spans="1:19" ht="56.25">
      <c r="A58" s="27">
        <v>8</v>
      </c>
      <c r="B58" s="26"/>
      <c r="C58" s="27" t="s">
        <v>71</v>
      </c>
      <c r="D58" s="27" t="s">
        <v>23</v>
      </c>
      <c r="E58" s="10" t="s">
        <v>150</v>
      </c>
      <c r="F58" s="27">
        <v>4</v>
      </c>
      <c r="G58" s="28">
        <v>7.2</v>
      </c>
      <c r="H58" s="30">
        <f t="shared" si="0"/>
        <v>7.2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7" t="s">
        <v>212</v>
      </c>
    </row>
    <row r="59" spans="1:19">
      <c r="A59" s="13"/>
      <c r="B59" s="14"/>
      <c r="C59" s="13"/>
      <c r="D59" s="13"/>
      <c r="E59" s="14"/>
      <c r="F59" s="13"/>
      <c r="G59" s="18">
        <f>SUM(G5:G58)</f>
        <v>122.73500000000001</v>
      </c>
      <c r="H59" s="18">
        <f>SUM(H5:H58)</f>
        <v>122.73500000000001</v>
      </c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27"/>
    </row>
    <row r="60" spans="1:19">
      <c r="B60" s="1" t="s">
        <v>10</v>
      </c>
    </row>
    <row r="61" spans="1:19">
      <c r="B61" s="1" t="s">
        <v>11</v>
      </c>
    </row>
    <row r="62" spans="1:19">
      <c r="B62" s="1" t="s">
        <v>12</v>
      </c>
    </row>
  </sheetData>
  <autoFilter ref="A4:S62"/>
  <mergeCells count="10">
    <mergeCell ref="S3:S4"/>
    <mergeCell ref="A1:R1"/>
    <mergeCell ref="A3:A4"/>
    <mergeCell ref="B3:B4"/>
    <mergeCell ref="C3:C4"/>
    <mergeCell ref="D3:D4"/>
    <mergeCell ref="E3:G3"/>
    <mergeCell ref="H3:K3"/>
    <mergeCell ref="L3:N3"/>
    <mergeCell ref="O3:R3"/>
  </mergeCells>
  <pageMargins left="0.19685039370078741" right="0.19685039370078741" top="0.39370078740157483" bottom="0.39370078740157483" header="0.31496062992125984" footer="0.31496062992125984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workbookViewId="0">
      <pane ySplit="4" topLeftCell="A5" activePane="bottomLeft" state="frozen"/>
      <selection pane="bottomLeft" activeCell="F58" sqref="F58"/>
    </sheetView>
  </sheetViews>
  <sheetFormatPr defaultColWidth="9.19921875" defaultRowHeight="18.75"/>
  <cols>
    <col min="1" max="1" width="4.19921875" style="16" customWidth="1"/>
    <col min="2" max="2" width="9.59765625" style="6" customWidth="1"/>
    <col min="3" max="4" width="9.59765625" style="16" customWidth="1"/>
    <col min="5" max="5" width="24.796875" style="6" customWidth="1"/>
    <col min="6" max="6" width="5.59765625" style="16" customWidth="1"/>
    <col min="7" max="7" width="9.796875" style="17" customWidth="1"/>
    <col min="8" max="10" width="7.796875" style="6" customWidth="1"/>
    <col min="11" max="11" width="9" style="6" customWidth="1"/>
    <col min="12" max="12" width="24.796875" style="6" customWidth="1"/>
    <col min="13" max="13" width="5.59765625" style="6" customWidth="1"/>
    <col min="14" max="14" width="9.796875" style="6" customWidth="1"/>
    <col min="15" max="17" width="7.796875" style="6" customWidth="1"/>
    <col min="18" max="18" width="9" style="6" customWidth="1"/>
    <col min="19" max="16384" width="9.19921875" style="6"/>
  </cols>
  <sheetData>
    <row r="1" spans="1:19" ht="21.75">
      <c r="A1" s="157" t="s">
        <v>72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</row>
    <row r="3" spans="1:19">
      <c r="A3" s="156" t="s">
        <v>0</v>
      </c>
      <c r="B3" s="156" t="s">
        <v>1</v>
      </c>
      <c r="C3" s="156" t="s">
        <v>2</v>
      </c>
      <c r="D3" s="156" t="s">
        <v>3</v>
      </c>
      <c r="E3" s="156" t="s">
        <v>4</v>
      </c>
      <c r="F3" s="156"/>
      <c r="G3" s="156"/>
      <c r="H3" s="156" t="s">
        <v>8</v>
      </c>
      <c r="I3" s="156"/>
      <c r="J3" s="156"/>
      <c r="K3" s="156"/>
      <c r="L3" s="156" t="s">
        <v>13</v>
      </c>
      <c r="M3" s="156"/>
      <c r="N3" s="156"/>
      <c r="O3" s="156" t="s">
        <v>8</v>
      </c>
      <c r="P3" s="156"/>
      <c r="Q3" s="156"/>
      <c r="R3" s="156"/>
      <c r="S3" s="146" t="s">
        <v>207</v>
      </c>
    </row>
    <row r="4" spans="1:19" s="8" customFormat="1" ht="75">
      <c r="A4" s="156"/>
      <c r="B4" s="156"/>
      <c r="C4" s="156"/>
      <c r="D4" s="156"/>
      <c r="E4" s="7" t="s">
        <v>5</v>
      </c>
      <c r="F4" s="7" t="s">
        <v>6</v>
      </c>
      <c r="G4" s="7" t="s">
        <v>7</v>
      </c>
      <c r="H4" s="7">
        <v>2562</v>
      </c>
      <c r="I4" s="7">
        <v>2563</v>
      </c>
      <c r="J4" s="7">
        <v>2564</v>
      </c>
      <c r="K4" s="7" t="s">
        <v>9</v>
      </c>
      <c r="L4" s="7" t="s">
        <v>5</v>
      </c>
      <c r="M4" s="7" t="s">
        <v>6</v>
      </c>
      <c r="N4" s="7" t="s">
        <v>7</v>
      </c>
      <c r="O4" s="7">
        <v>2562</v>
      </c>
      <c r="P4" s="7">
        <v>2563</v>
      </c>
      <c r="Q4" s="7">
        <v>2564</v>
      </c>
      <c r="R4" s="7" t="s">
        <v>9</v>
      </c>
      <c r="S4" s="155"/>
    </row>
    <row r="5" spans="1:19" s="8" customFormat="1" ht="56.25">
      <c r="A5" s="9">
        <v>8</v>
      </c>
      <c r="B5" s="10"/>
      <c r="C5" s="9" t="s">
        <v>21</v>
      </c>
      <c r="D5" s="9" t="s">
        <v>15</v>
      </c>
      <c r="E5" s="10" t="s">
        <v>73</v>
      </c>
      <c r="F5" s="9">
        <v>7</v>
      </c>
      <c r="G5" s="11">
        <v>7.7000000000000011</v>
      </c>
      <c r="H5" s="12">
        <f>G5</f>
        <v>7.7000000000000011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9" t="s">
        <v>208</v>
      </c>
    </row>
    <row r="6" spans="1:19" s="8" customFormat="1" ht="56.25">
      <c r="A6" s="9">
        <v>8</v>
      </c>
      <c r="B6" s="10"/>
      <c r="C6" s="9" t="s">
        <v>21</v>
      </c>
      <c r="D6" s="9" t="s">
        <v>15</v>
      </c>
      <c r="E6" s="10" t="s">
        <v>74</v>
      </c>
      <c r="F6" s="9">
        <v>1</v>
      </c>
      <c r="G6" s="11">
        <v>14</v>
      </c>
      <c r="H6" s="12">
        <f t="shared" ref="H6:H59" si="0">G6</f>
        <v>14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9" t="s">
        <v>208</v>
      </c>
    </row>
    <row r="7" spans="1:19" s="8" customFormat="1" ht="93.75">
      <c r="A7" s="9">
        <v>8</v>
      </c>
      <c r="B7" s="10"/>
      <c r="C7" s="9" t="s">
        <v>21</v>
      </c>
      <c r="D7" s="9" t="s">
        <v>15</v>
      </c>
      <c r="E7" s="10" t="s">
        <v>215</v>
      </c>
      <c r="F7" s="9">
        <v>1</v>
      </c>
      <c r="G7" s="11">
        <v>8</v>
      </c>
      <c r="H7" s="12">
        <f t="shared" si="0"/>
        <v>8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9" t="s">
        <v>208</v>
      </c>
    </row>
    <row r="8" spans="1:19" s="8" customFormat="1" ht="56.25">
      <c r="A8" s="9">
        <v>8</v>
      </c>
      <c r="B8" s="10"/>
      <c r="C8" s="9" t="s">
        <v>21</v>
      </c>
      <c r="D8" s="9" t="s">
        <v>15</v>
      </c>
      <c r="E8" s="10" t="s">
        <v>75</v>
      </c>
      <c r="F8" s="9">
        <v>1</v>
      </c>
      <c r="G8" s="11">
        <v>1.28</v>
      </c>
      <c r="H8" s="12">
        <f t="shared" si="0"/>
        <v>1.28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9" t="s">
        <v>208</v>
      </c>
    </row>
    <row r="9" spans="1:19" s="8" customFormat="1" ht="112.5">
      <c r="A9" s="9">
        <v>8</v>
      </c>
      <c r="B9" s="10"/>
      <c r="C9" s="9" t="s">
        <v>21</v>
      </c>
      <c r="D9" s="9" t="s">
        <v>15</v>
      </c>
      <c r="E9" s="10" t="s">
        <v>216</v>
      </c>
      <c r="F9" s="9">
        <v>1</v>
      </c>
      <c r="G9" s="11">
        <v>1.2</v>
      </c>
      <c r="H9" s="12">
        <f t="shared" si="0"/>
        <v>1.2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9" t="s">
        <v>208</v>
      </c>
    </row>
    <row r="10" spans="1:19" s="8" customFormat="1" ht="37.5">
      <c r="A10" s="9">
        <v>8</v>
      </c>
      <c r="B10" s="10"/>
      <c r="C10" s="9" t="s">
        <v>21</v>
      </c>
      <c r="D10" s="9" t="s">
        <v>15</v>
      </c>
      <c r="E10" s="10" t="s">
        <v>217</v>
      </c>
      <c r="F10" s="9">
        <v>1</v>
      </c>
      <c r="G10" s="11">
        <v>5</v>
      </c>
      <c r="H10" s="12">
        <f t="shared" si="0"/>
        <v>5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9" t="s">
        <v>208</v>
      </c>
    </row>
    <row r="11" spans="1:19" s="8" customFormat="1" ht="38.25" customHeight="1">
      <c r="A11" s="9">
        <v>8</v>
      </c>
      <c r="B11" s="10"/>
      <c r="C11" s="9" t="s">
        <v>21</v>
      </c>
      <c r="D11" s="9" t="s">
        <v>15</v>
      </c>
      <c r="E11" s="10" t="s">
        <v>218</v>
      </c>
      <c r="F11" s="9">
        <v>1</v>
      </c>
      <c r="G11" s="11">
        <v>5</v>
      </c>
      <c r="H11" s="12">
        <f t="shared" si="0"/>
        <v>5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9" t="s">
        <v>208</v>
      </c>
    </row>
    <row r="12" spans="1:19" s="8" customFormat="1" ht="37.5">
      <c r="A12" s="9">
        <v>8</v>
      </c>
      <c r="B12" s="10"/>
      <c r="C12" s="9" t="s">
        <v>21</v>
      </c>
      <c r="D12" s="9" t="s">
        <v>15</v>
      </c>
      <c r="E12" s="10" t="s">
        <v>76</v>
      </c>
      <c r="F12" s="9">
        <v>1</v>
      </c>
      <c r="G12" s="11">
        <v>5</v>
      </c>
      <c r="H12" s="12">
        <f t="shared" si="0"/>
        <v>5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9" t="s">
        <v>208</v>
      </c>
    </row>
    <row r="13" spans="1:19" s="8" customFormat="1" ht="37.5">
      <c r="A13" s="9">
        <v>8</v>
      </c>
      <c r="B13" s="10"/>
      <c r="C13" s="9" t="s">
        <v>21</v>
      </c>
      <c r="D13" s="9" t="s">
        <v>15</v>
      </c>
      <c r="E13" s="10" t="s">
        <v>77</v>
      </c>
      <c r="F13" s="9">
        <v>2</v>
      </c>
      <c r="G13" s="11">
        <v>0.3</v>
      </c>
      <c r="H13" s="12">
        <f t="shared" si="0"/>
        <v>0.3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9" t="s">
        <v>208</v>
      </c>
    </row>
    <row r="14" spans="1:19" s="8" customFormat="1" ht="37.5">
      <c r="A14" s="9">
        <v>8</v>
      </c>
      <c r="B14" s="10"/>
      <c r="C14" s="9" t="s">
        <v>21</v>
      </c>
      <c r="D14" s="9" t="s">
        <v>15</v>
      </c>
      <c r="E14" s="10" t="s">
        <v>78</v>
      </c>
      <c r="F14" s="9">
        <v>1</v>
      </c>
      <c r="G14" s="11">
        <v>0.4</v>
      </c>
      <c r="H14" s="12">
        <f t="shared" si="0"/>
        <v>0.4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9" t="s">
        <v>208</v>
      </c>
    </row>
    <row r="15" spans="1:19" s="8" customFormat="1" ht="56.25">
      <c r="A15" s="9">
        <v>8</v>
      </c>
      <c r="B15" s="10"/>
      <c r="C15" s="9" t="s">
        <v>21</v>
      </c>
      <c r="D15" s="9" t="s">
        <v>15</v>
      </c>
      <c r="E15" s="10" t="s">
        <v>79</v>
      </c>
      <c r="F15" s="9">
        <v>2</v>
      </c>
      <c r="G15" s="11">
        <v>2</v>
      </c>
      <c r="H15" s="12">
        <f t="shared" si="0"/>
        <v>2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9" t="s">
        <v>208</v>
      </c>
    </row>
    <row r="16" spans="1:19" s="8" customFormat="1" ht="37.5">
      <c r="A16" s="9">
        <v>8</v>
      </c>
      <c r="B16" s="10"/>
      <c r="C16" s="9" t="s">
        <v>21</v>
      </c>
      <c r="D16" s="9" t="s">
        <v>15</v>
      </c>
      <c r="E16" s="10" t="s">
        <v>80</v>
      </c>
      <c r="F16" s="9">
        <v>1</v>
      </c>
      <c r="G16" s="11">
        <v>4.9000000000000004</v>
      </c>
      <c r="H16" s="12">
        <f t="shared" si="0"/>
        <v>4.9000000000000004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9" t="s">
        <v>208</v>
      </c>
    </row>
    <row r="17" spans="1:19" s="8" customFormat="1" ht="37.5">
      <c r="A17" s="9">
        <v>8</v>
      </c>
      <c r="B17" s="10"/>
      <c r="C17" s="9" t="s">
        <v>21</v>
      </c>
      <c r="D17" s="9" t="s">
        <v>15</v>
      </c>
      <c r="E17" s="10" t="s">
        <v>81</v>
      </c>
      <c r="F17" s="9">
        <v>2</v>
      </c>
      <c r="G17" s="11">
        <v>2</v>
      </c>
      <c r="H17" s="12">
        <f t="shared" si="0"/>
        <v>2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9" t="s">
        <v>208</v>
      </c>
    </row>
    <row r="18" spans="1:19" s="8" customFormat="1" ht="37.5">
      <c r="A18" s="9">
        <v>8</v>
      </c>
      <c r="B18" s="10"/>
      <c r="C18" s="9" t="s">
        <v>21</v>
      </c>
      <c r="D18" s="9" t="s">
        <v>15</v>
      </c>
      <c r="E18" s="10" t="s">
        <v>82</v>
      </c>
      <c r="F18" s="9">
        <v>2</v>
      </c>
      <c r="G18" s="11">
        <v>3</v>
      </c>
      <c r="H18" s="12">
        <f t="shared" si="0"/>
        <v>3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9" t="s">
        <v>208</v>
      </c>
    </row>
    <row r="19" spans="1:19" s="8" customFormat="1" ht="75">
      <c r="A19" s="9">
        <v>8</v>
      </c>
      <c r="B19" s="10"/>
      <c r="C19" s="9" t="s">
        <v>21</v>
      </c>
      <c r="D19" s="9" t="s">
        <v>15</v>
      </c>
      <c r="E19" s="10" t="s">
        <v>83</v>
      </c>
      <c r="F19" s="9">
        <v>1</v>
      </c>
      <c r="G19" s="11">
        <v>1.2</v>
      </c>
      <c r="H19" s="12">
        <f t="shared" si="0"/>
        <v>1.2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 t="s">
        <v>208</v>
      </c>
    </row>
    <row r="20" spans="1:19" s="8" customFormat="1" ht="37.5">
      <c r="A20" s="9">
        <v>8</v>
      </c>
      <c r="B20" s="10"/>
      <c r="C20" s="9" t="s">
        <v>21</v>
      </c>
      <c r="D20" s="9" t="s">
        <v>15</v>
      </c>
      <c r="E20" s="10" t="s">
        <v>84</v>
      </c>
      <c r="F20" s="9">
        <v>1</v>
      </c>
      <c r="G20" s="11">
        <v>0.38</v>
      </c>
      <c r="H20" s="12">
        <f t="shared" si="0"/>
        <v>0.38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9" t="s">
        <v>208</v>
      </c>
    </row>
    <row r="21" spans="1:19" s="8" customFormat="1" ht="37.5">
      <c r="A21" s="9">
        <v>8</v>
      </c>
      <c r="B21" s="10"/>
      <c r="C21" s="9" t="s">
        <v>21</v>
      </c>
      <c r="D21" s="9" t="s">
        <v>15</v>
      </c>
      <c r="E21" s="10" t="s">
        <v>85</v>
      </c>
      <c r="F21" s="9">
        <v>4</v>
      </c>
      <c r="G21" s="11">
        <v>6</v>
      </c>
      <c r="H21" s="12">
        <f t="shared" si="0"/>
        <v>6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9" t="s">
        <v>209</v>
      </c>
    </row>
    <row r="22" spans="1:19" s="8" customFormat="1" ht="37.5">
      <c r="A22" s="9">
        <v>8</v>
      </c>
      <c r="B22" s="10"/>
      <c r="C22" s="9" t="s">
        <v>21</v>
      </c>
      <c r="D22" s="9" t="s">
        <v>15</v>
      </c>
      <c r="E22" s="10" t="s">
        <v>86</v>
      </c>
      <c r="F22" s="9">
        <v>2</v>
      </c>
      <c r="G22" s="11">
        <v>1</v>
      </c>
      <c r="H22" s="12">
        <f t="shared" si="0"/>
        <v>1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9" t="s">
        <v>209</v>
      </c>
    </row>
    <row r="23" spans="1:19" s="8" customFormat="1" ht="37.5">
      <c r="A23" s="9">
        <v>8</v>
      </c>
      <c r="B23" s="10"/>
      <c r="C23" s="9" t="s">
        <v>21</v>
      </c>
      <c r="D23" s="9" t="s">
        <v>15</v>
      </c>
      <c r="E23" s="10" t="s">
        <v>87</v>
      </c>
      <c r="F23" s="9">
        <v>2</v>
      </c>
      <c r="G23" s="11">
        <v>2</v>
      </c>
      <c r="H23" s="12">
        <f t="shared" si="0"/>
        <v>2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9" t="s">
        <v>209</v>
      </c>
    </row>
    <row r="24" spans="1:19" s="8" customFormat="1" ht="37.5">
      <c r="A24" s="9">
        <v>8</v>
      </c>
      <c r="B24" s="10"/>
      <c r="C24" s="9" t="s">
        <v>21</v>
      </c>
      <c r="D24" s="9" t="s">
        <v>15</v>
      </c>
      <c r="E24" s="10" t="s">
        <v>88</v>
      </c>
      <c r="F24" s="9">
        <v>1</v>
      </c>
      <c r="G24" s="11">
        <v>7</v>
      </c>
      <c r="H24" s="12">
        <f t="shared" si="0"/>
        <v>7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9" t="s">
        <v>209</v>
      </c>
    </row>
    <row r="25" spans="1:19" s="8" customFormat="1" ht="39" customHeight="1">
      <c r="A25" s="9">
        <v>8</v>
      </c>
      <c r="B25" s="10"/>
      <c r="C25" s="9" t="s">
        <v>21</v>
      </c>
      <c r="D25" s="9" t="s">
        <v>15</v>
      </c>
      <c r="E25" s="10" t="s">
        <v>89</v>
      </c>
      <c r="F25" s="9">
        <v>1</v>
      </c>
      <c r="G25" s="11">
        <v>2</v>
      </c>
      <c r="H25" s="12">
        <f t="shared" si="0"/>
        <v>2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9" t="s">
        <v>209</v>
      </c>
    </row>
    <row r="26" spans="1:19" s="25" customFormat="1" ht="37.5">
      <c r="A26" s="9">
        <v>8</v>
      </c>
      <c r="B26" s="24"/>
      <c r="C26" s="9" t="s">
        <v>21</v>
      </c>
      <c r="D26" s="23" t="s">
        <v>15</v>
      </c>
      <c r="E26" s="29" t="s">
        <v>90</v>
      </c>
      <c r="F26" s="23">
        <v>1</v>
      </c>
      <c r="G26" s="36">
        <v>0.73</v>
      </c>
      <c r="H26" s="12">
        <f t="shared" si="0"/>
        <v>0.73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9" t="s">
        <v>209</v>
      </c>
    </row>
    <row r="27" spans="1:19" ht="56.25">
      <c r="A27" s="9">
        <v>8</v>
      </c>
      <c r="B27" s="26"/>
      <c r="C27" s="9" t="s">
        <v>21</v>
      </c>
      <c r="D27" s="27" t="s">
        <v>15</v>
      </c>
      <c r="E27" s="10" t="s">
        <v>91</v>
      </c>
      <c r="F27" s="27">
        <v>1</v>
      </c>
      <c r="G27" s="34">
        <v>1.76</v>
      </c>
      <c r="H27" s="12">
        <f t="shared" si="0"/>
        <v>1.76</v>
      </c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9" t="s">
        <v>209</v>
      </c>
    </row>
    <row r="28" spans="1:19" ht="56.25">
      <c r="A28" s="9">
        <v>8</v>
      </c>
      <c r="B28" s="26"/>
      <c r="C28" s="9" t="s">
        <v>21</v>
      </c>
      <c r="D28" s="27" t="s">
        <v>15</v>
      </c>
      <c r="E28" s="10" t="s">
        <v>92</v>
      </c>
      <c r="F28" s="27">
        <v>8</v>
      </c>
      <c r="G28" s="34">
        <v>2.16</v>
      </c>
      <c r="H28" s="12">
        <f t="shared" si="0"/>
        <v>2.16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9" t="s">
        <v>210</v>
      </c>
    </row>
    <row r="29" spans="1:19" ht="56.25">
      <c r="A29" s="9">
        <v>8</v>
      </c>
      <c r="B29" s="26"/>
      <c r="C29" s="9" t="s">
        <v>21</v>
      </c>
      <c r="D29" s="27" t="s">
        <v>15</v>
      </c>
      <c r="E29" s="10" t="s">
        <v>93</v>
      </c>
      <c r="F29" s="27">
        <v>1</v>
      </c>
      <c r="G29" s="34">
        <v>8</v>
      </c>
      <c r="H29" s="12">
        <f t="shared" si="0"/>
        <v>8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9" t="s">
        <v>210</v>
      </c>
    </row>
    <row r="30" spans="1:19" ht="37.5">
      <c r="A30" s="9">
        <v>8</v>
      </c>
      <c r="B30" s="26"/>
      <c r="C30" s="9" t="s">
        <v>21</v>
      </c>
      <c r="D30" s="27" t="s">
        <v>15</v>
      </c>
      <c r="E30" s="10" t="s">
        <v>94</v>
      </c>
      <c r="F30" s="27">
        <v>1</v>
      </c>
      <c r="G30" s="34">
        <v>1.6</v>
      </c>
      <c r="H30" s="12">
        <f t="shared" si="0"/>
        <v>1.6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9" t="s">
        <v>210</v>
      </c>
    </row>
    <row r="31" spans="1:19" ht="37.5">
      <c r="A31" s="9">
        <v>8</v>
      </c>
      <c r="B31" s="26"/>
      <c r="C31" s="9" t="s">
        <v>21</v>
      </c>
      <c r="D31" s="27" t="s">
        <v>15</v>
      </c>
      <c r="E31" s="10" t="s">
        <v>95</v>
      </c>
      <c r="F31" s="27">
        <v>5</v>
      </c>
      <c r="G31" s="34">
        <v>2</v>
      </c>
      <c r="H31" s="12">
        <f t="shared" si="0"/>
        <v>2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9" t="s">
        <v>210</v>
      </c>
    </row>
    <row r="32" spans="1:19" ht="56.25">
      <c r="A32" s="9">
        <v>8</v>
      </c>
      <c r="B32" s="26"/>
      <c r="C32" s="9" t="s">
        <v>21</v>
      </c>
      <c r="D32" s="27" t="s">
        <v>15</v>
      </c>
      <c r="E32" s="10" t="s">
        <v>96</v>
      </c>
      <c r="F32" s="27">
        <v>1</v>
      </c>
      <c r="G32" s="34">
        <v>5</v>
      </c>
      <c r="H32" s="12">
        <f t="shared" si="0"/>
        <v>5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9" t="s">
        <v>210</v>
      </c>
    </row>
    <row r="33" spans="1:19" ht="93.75">
      <c r="A33" s="9">
        <v>8</v>
      </c>
      <c r="B33" s="26"/>
      <c r="C33" s="9" t="s">
        <v>21</v>
      </c>
      <c r="D33" s="27" t="s">
        <v>15</v>
      </c>
      <c r="E33" s="10" t="s">
        <v>97</v>
      </c>
      <c r="F33" s="27">
        <v>1</v>
      </c>
      <c r="G33" s="34">
        <v>0.55000000000000004</v>
      </c>
      <c r="H33" s="12">
        <f t="shared" si="0"/>
        <v>0.55000000000000004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9" t="s">
        <v>210</v>
      </c>
    </row>
    <row r="34" spans="1:19" ht="93" customHeight="1">
      <c r="A34" s="9">
        <v>8</v>
      </c>
      <c r="B34" s="26"/>
      <c r="C34" s="27" t="s">
        <v>71</v>
      </c>
      <c r="D34" s="27" t="s">
        <v>23</v>
      </c>
      <c r="E34" s="10" t="s">
        <v>98</v>
      </c>
      <c r="F34" s="27">
        <v>12</v>
      </c>
      <c r="G34" s="34">
        <v>12</v>
      </c>
      <c r="H34" s="12">
        <f t="shared" si="0"/>
        <v>12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9" t="s">
        <v>208</v>
      </c>
    </row>
    <row r="35" spans="1:19" ht="75">
      <c r="A35" s="9">
        <v>8</v>
      </c>
      <c r="B35" s="26"/>
      <c r="C35" s="27" t="s">
        <v>71</v>
      </c>
      <c r="D35" s="27" t="s">
        <v>23</v>
      </c>
      <c r="E35" s="10" t="s">
        <v>99</v>
      </c>
      <c r="F35" s="27">
        <v>12</v>
      </c>
      <c r="G35" s="34">
        <v>1.2000000000000002</v>
      </c>
      <c r="H35" s="12">
        <f t="shared" si="0"/>
        <v>1.2000000000000002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9" t="s">
        <v>208</v>
      </c>
    </row>
    <row r="36" spans="1:19" ht="37.5">
      <c r="A36" s="9">
        <v>8</v>
      </c>
      <c r="B36" s="26"/>
      <c r="C36" s="27" t="s">
        <v>71</v>
      </c>
      <c r="D36" s="27" t="s">
        <v>23</v>
      </c>
      <c r="E36" s="10" t="s">
        <v>100</v>
      </c>
      <c r="F36" s="27">
        <v>2</v>
      </c>
      <c r="G36" s="34">
        <v>2</v>
      </c>
      <c r="H36" s="12">
        <f t="shared" si="0"/>
        <v>2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9" t="s">
        <v>208</v>
      </c>
    </row>
    <row r="37" spans="1:19" ht="37.5">
      <c r="A37" s="9">
        <v>8</v>
      </c>
      <c r="B37" s="26"/>
      <c r="C37" s="27" t="s">
        <v>71</v>
      </c>
      <c r="D37" s="27" t="s">
        <v>23</v>
      </c>
      <c r="E37" s="10" t="s">
        <v>101</v>
      </c>
      <c r="F37" s="27">
        <v>5</v>
      </c>
      <c r="G37" s="34">
        <v>1</v>
      </c>
      <c r="H37" s="12">
        <f t="shared" si="0"/>
        <v>1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9" t="s">
        <v>208</v>
      </c>
    </row>
    <row r="38" spans="1:19" ht="37.5">
      <c r="A38" s="9">
        <v>8</v>
      </c>
      <c r="B38" s="26"/>
      <c r="C38" s="27" t="s">
        <v>71</v>
      </c>
      <c r="D38" s="27" t="s">
        <v>23</v>
      </c>
      <c r="E38" s="10" t="s">
        <v>102</v>
      </c>
      <c r="F38" s="27">
        <v>3</v>
      </c>
      <c r="G38" s="34">
        <v>1.0499999999999998</v>
      </c>
      <c r="H38" s="12">
        <f t="shared" si="0"/>
        <v>1.0499999999999998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9" t="s">
        <v>208</v>
      </c>
    </row>
    <row r="39" spans="1:19" ht="56.25">
      <c r="A39" s="9">
        <v>8</v>
      </c>
      <c r="B39" s="26"/>
      <c r="C39" s="27" t="s">
        <v>71</v>
      </c>
      <c r="D39" s="27" t="s">
        <v>23</v>
      </c>
      <c r="E39" s="10" t="s">
        <v>103</v>
      </c>
      <c r="F39" s="27">
        <v>5</v>
      </c>
      <c r="G39" s="34">
        <v>2.5</v>
      </c>
      <c r="H39" s="12">
        <f t="shared" si="0"/>
        <v>2.5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9" t="s">
        <v>208</v>
      </c>
    </row>
    <row r="40" spans="1:19" ht="56.25">
      <c r="A40" s="9">
        <v>8</v>
      </c>
      <c r="B40" s="26"/>
      <c r="C40" s="27" t="s">
        <v>71</v>
      </c>
      <c r="D40" s="27" t="s">
        <v>23</v>
      </c>
      <c r="E40" s="10" t="s">
        <v>104</v>
      </c>
      <c r="F40" s="27">
        <v>2</v>
      </c>
      <c r="G40" s="34">
        <v>1</v>
      </c>
      <c r="H40" s="12">
        <f t="shared" si="0"/>
        <v>1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9" t="s">
        <v>208</v>
      </c>
    </row>
    <row r="41" spans="1:19" ht="38.25" customHeight="1">
      <c r="A41" s="9">
        <v>8</v>
      </c>
      <c r="B41" s="26"/>
      <c r="C41" s="27" t="s">
        <v>71</v>
      </c>
      <c r="D41" s="27" t="s">
        <v>23</v>
      </c>
      <c r="E41" s="10" t="s">
        <v>105</v>
      </c>
      <c r="F41" s="27">
        <v>5</v>
      </c>
      <c r="G41" s="34">
        <v>1.5</v>
      </c>
      <c r="H41" s="12">
        <f t="shared" si="0"/>
        <v>1.5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9" t="s">
        <v>208</v>
      </c>
    </row>
    <row r="42" spans="1:19" ht="75">
      <c r="A42" s="9">
        <v>8</v>
      </c>
      <c r="B42" s="26"/>
      <c r="C42" s="27" t="s">
        <v>71</v>
      </c>
      <c r="D42" s="27" t="s">
        <v>23</v>
      </c>
      <c r="E42" s="10" t="s">
        <v>106</v>
      </c>
      <c r="F42" s="27">
        <v>2</v>
      </c>
      <c r="G42" s="34">
        <v>2</v>
      </c>
      <c r="H42" s="12">
        <f t="shared" si="0"/>
        <v>2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9" t="s">
        <v>208</v>
      </c>
    </row>
    <row r="43" spans="1:19" ht="93.75">
      <c r="A43" s="9">
        <v>8</v>
      </c>
      <c r="B43" s="26"/>
      <c r="C43" s="27" t="s">
        <v>71</v>
      </c>
      <c r="D43" s="27" t="s">
        <v>23</v>
      </c>
      <c r="E43" s="10" t="s">
        <v>107</v>
      </c>
      <c r="F43" s="27">
        <v>10</v>
      </c>
      <c r="G43" s="34">
        <v>12</v>
      </c>
      <c r="H43" s="12">
        <f t="shared" si="0"/>
        <v>12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9" t="s">
        <v>208</v>
      </c>
    </row>
    <row r="44" spans="1:19" ht="37.5">
      <c r="A44" s="9">
        <v>8</v>
      </c>
      <c r="B44" s="26"/>
      <c r="C44" s="27" t="s">
        <v>71</v>
      </c>
      <c r="D44" s="27" t="s">
        <v>23</v>
      </c>
      <c r="E44" s="10" t="s">
        <v>108</v>
      </c>
      <c r="F44" s="27">
        <v>6</v>
      </c>
      <c r="G44" s="34">
        <v>0.33</v>
      </c>
      <c r="H44" s="12">
        <f t="shared" si="0"/>
        <v>0.33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9" t="s">
        <v>208</v>
      </c>
    </row>
    <row r="45" spans="1:19" ht="37.5">
      <c r="A45" s="9">
        <v>8</v>
      </c>
      <c r="B45" s="26"/>
      <c r="C45" s="27" t="s">
        <v>71</v>
      </c>
      <c r="D45" s="27" t="s">
        <v>23</v>
      </c>
      <c r="E45" s="10" t="s">
        <v>109</v>
      </c>
      <c r="F45" s="27">
        <v>2</v>
      </c>
      <c r="G45" s="34">
        <v>0.5</v>
      </c>
      <c r="H45" s="12">
        <f t="shared" si="0"/>
        <v>0.5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9" t="s">
        <v>208</v>
      </c>
    </row>
    <row r="46" spans="1:19" ht="37.5">
      <c r="A46" s="9">
        <v>8</v>
      </c>
      <c r="B46" s="26"/>
      <c r="C46" s="27" t="s">
        <v>71</v>
      </c>
      <c r="D46" s="27" t="s">
        <v>23</v>
      </c>
      <c r="E46" s="10" t="s">
        <v>110</v>
      </c>
      <c r="F46" s="27">
        <v>3</v>
      </c>
      <c r="G46" s="34">
        <v>0.30000000000000004</v>
      </c>
      <c r="H46" s="12">
        <f t="shared" si="0"/>
        <v>0.30000000000000004</v>
      </c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9" t="s">
        <v>208</v>
      </c>
    </row>
    <row r="47" spans="1:19" ht="37.5">
      <c r="A47" s="9">
        <v>8</v>
      </c>
      <c r="B47" s="26"/>
      <c r="C47" s="27" t="s">
        <v>71</v>
      </c>
      <c r="D47" s="27" t="s">
        <v>23</v>
      </c>
      <c r="E47" s="10" t="s">
        <v>111</v>
      </c>
      <c r="F47" s="27">
        <v>1</v>
      </c>
      <c r="G47" s="34">
        <v>1</v>
      </c>
      <c r="H47" s="12">
        <f t="shared" si="0"/>
        <v>1</v>
      </c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9" t="s">
        <v>208</v>
      </c>
    </row>
    <row r="48" spans="1:19" ht="56.25">
      <c r="A48" s="9">
        <v>8</v>
      </c>
      <c r="B48" s="26"/>
      <c r="C48" s="27" t="s">
        <v>71</v>
      </c>
      <c r="D48" s="27" t="s">
        <v>23</v>
      </c>
      <c r="E48" s="10" t="s">
        <v>112</v>
      </c>
      <c r="F48" s="27">
        <v>4</v>
      </c>
      <c r="G48" s="34">
        <v>0.4</v>
      </c>
      <c r="H48" s="12">
        <f t="shared" si="0"/>
        <v>0.4</v>
      </c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9" t="s">
        <v>208</v>
      </c>
    </row>
    <row r="49" spans="1:19" ht="37.5">
      <c r="A49" s="9">
        <v>8</v>
      </c>
      <c r="B49" s="26"/>
      <c r="C49" s="27" t="s">
        <v>71</v>
      </c>
      <c r="D49" s="27" t="s">
        <v>23</v>
      </c>
      <c r="E49" s="10" t="s">
        <v>113</v>
      </c>
      <c r="F49" s="27">
        <v>4</v>
      </c>
      <c r="G49" s="34">
        <v>0.8</v>
      </c>
      <c r="H49" s="12">
        <f t="shared" si="0"/>
        <v>0.8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9" t="s">
        <v>208</v>
      </c>
    </row>
    <row r="50" spans="1:19" ht="37.5">
      <c r="A50" s="9">
        <v>8</v>
      </c>
      <c r="B50" s="26"/>
      <c r="C50" s="27" t="s">
        <v>71</v>
      </c>
      <c r="D50" s="27" t="s">
        <v>23</v>
      </c>
      <c r="E50" s="10" t="s">
        <v>114</v>
      </c>
      <c r="F50" s="27">
        <v>1</v>
      </c>
      <c r="G50" s="34">
        <v>0.5</v>
      </c>
      <c r="H50" s="12">
        <f t="shared" si="0"/>
        <v>0.5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9" t="s">
        <v>208</v>
      </c>
    </row>
    <row r="51" spans="1:19" ht="37.5">
      <c r="A51" s="9">
        <v>8</v>
      </c>
      <c r="B51" s="26"/>
      <c r="C51" s="27" t="s">
        <v>71</v>
      </c>
      <c r="D51" s="27" t="s">
        <v>23</v>
      </c>
      <c r="E51" s="10" t="s">
        <v>115</v>
      </c>
      <c r="F51" s="27">
        <v>2</v>
      </c>
      <c r="G51" s="34">
        <v>0.27</v>
      </c>
      <c r="H51" s="12">
        <f t="shared" si="0"/>
        <v>0.27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9" t="s">
        <v>208</v>
      </c>
    </row>
    <row r="52" spans="1:19" ht="37.5">
      <c r="A52" s="9">
        <v>8</v>
      </c>
      <c r="B52" s="26"/>
      <c r="C52" s="27" t="s">
        <v>71</v>
      </c>
      <c r="D52" s="27" t="s">
        <v>23</v>
      </c>
      <c r="E52" s="10" t="s">
        <v>116</v>
      </c>
      <c r="F52" s="27">
        <v>2</v>
      </c>
      <c r="G52" s="34">
        <v>0.76</v>
      </c>
      <c r="H52" s="12">
        <f t="shared" si="0"/>
        <v>0.76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9" t="s">
        <v>208</v>
      </c>
    </row>
    <row r="53" spans="1:19" ht="37.5">
      <c r="A53" s="9">
        <v>8</v>
      </c>
      <c r="B53" s="26"/>
      <c r="C53" s="27" t="s">
        <v>71</v>
      </c>
      <c r="D53" s="27" t="s">
        <v>23</v>
      </c>
      <c r="E53" s="10" t="s">
        <v>117</v>
      </c>
      <c r="F53" s="27">
        <v>1</v>
      </c>
      <c r="G53" s="34">
        <v>2.5</v>
      </c>
      <c r="H53" s="12">
        <f t="shared" si="0"/>
        <v>2.5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7" t="s">
        <v>209</v>
      </c>
    </row>
    <row r="54" spans="1:19" ht="37.5" customHeight="1">
      <c r="A54" s="9">
        <v>8</v>
      </c>
      <c r="B54" s="26"/>
      <c r="C54" s="27" t="s">
        <v>71</v>
      </c>
      <c r="D54" s="27" t="s">
        <v>23</v>
      </c>
      <c r="E54" s="10" t="s">
        <v>118</v>
      </c>
      <c r="F54" s="27">
        <v>1</v>
      </c>
      <c r="G54" s="34">
        <v>0.73</v>
      </c>
      <c r="H54" s="12">
        <f t="shared" si="0"/>
        <v>0.73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7" t="s">
        <v>209</v>
      </c>
    </row>
    <row r="55" spans="1:19" ht="56.25">
      <c r="A55" s="9">
        <v>8</v>
      </c>
      <c r="B55" s="26"/>
      <c r="C55" s="27" t="s">
        <v>71</v>
      </c>
      <c r="D55" s="27" t="s">
        <v>23</v>
      </c>
      <c r="E55" s="10" t="s">
        <v>119</v>
      </c>
      <c r="F55" s="27">
        <v>10</v>
      </c>
      <c r="G55" s="34">
        <v>0.55000000000000004</v>
      </c>
      <c r="H55" s="12">
        <f t="shared" si="0"/>
        <v>0.55000000000000004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7" t="s">
        <v>209</v>
      </c>
    </row>
    <row r="56" spans="1:19" ht="37.5">
      <c r="A56" s="9">
        <v>8</v>
      </c>
      <c r="B56" s="26"/>
      <c r="C56" s="27" t="s">
        <v>71</v>
      </c>
      <c r="D56" s="27" t="s">
        <v>23</v>
      </c>
      <c r="E56" s="10" t="s">
        <v>120</v>
      </c>
      <c r="F56" s="27">
        <v>1</v>
      </c>
      <c r="G56" s="34">
        <v>1.28</v>
      </c>
      <c r="H56" s="12">
        <f t="shared" si="0"/>
        <v>1.28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7" t="s">
        <v>209</v>
      </c>
    </row>
    <row r="57" spans="1:19" ht="37.5">
      <c r="A57" s="9">
        <v>8</v>
      </c>
      <c r="B57" s="26"/>
      <c r="C57" s="27" t="s">
        <v>71</v>
      </c>
      <c r="D57" s="27" t="s">
        <v>23</v>
      </c>
      <c r="E57" s="10" t="s">
        <v>121</v>
      </c>
      <c r="F57" s="27">
        <v>1</v>
      </c>
      <c r="G57" s="34">
        <v>2</v>
      </c>
      <c r="H57" s="12">
        <f t="shared" si="0"/>
        <v>2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7" t="s">
        <v>209</v>
      </c>
    </row>
    <row r="58" spans="1:19" ht="75">
      <c r="A58" s="9">
        <v>8</v>
      </c>
      <c r="B58" s="26"/>
      <c r="C58" s="27" t="s">
        <v>71</v>
      </c>
      <c r="D58" s="27" t="s">
        <v>23</v>
      </c>
      <c r="E58" s="10" t="s">
        <v>219</v>
      </c>
      <c r="F58" s="27">
        <v>1</v>
      </c>
      <c r="G58" s="34">
        <v>6.5</v>
      </c>
      <c r="H58" s="12">
        <f t="shared" si="0"/>
        <v>6.5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7" t="s">
        <v>209</v>
      </c>
    </row>
    <row r="59" spans="1:19" ht="56.25">
      <c r="A59" s="9">
        <v>8</v>
      </c>
      <c r="B59" s="26"/>
      <c r="C59" s="27" t="s">
        <v>71</v>
      </c>
      <c r="D59" s="27" t="s">
        <v>23</v>
      </c>
      <c r="E59" s="10" t="s">
        <v>74</v>
      </c>
      <c r="F59" s="27">
        <v>1</v>
      </c>
      <c r="G59" s="34">
        <v>14</v>
      </c>
      <c r="H59" s="12">
        <f t="shared" si="0"/>
        <v>14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7" t="s">
        <v>210</v>
      </c>
    </row>
    <row r="60" spans="1:19">
      <c r="A60" s="13">
        <v>8</v>
      </c>
      <c r="B60" s="14"/>
      <c r="C60" s="13"/>
      <c r="D60" s="13"/>
      <c r="E60" s="14"/>
      <c r="F60" s="13"/>
      <c r="G60" s="15">
        <f>SUM(G5:G59)</f>
        <v>169.83000000000007</v>
      </c>
      <c r="H60" s="15">
        <f>SUM(H5:H59)</f>
        <v>169.83000000000007</v>
      </c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26"/>
    </row>
    <row r="61" spans="1:19">
      <c r="B61" s="1" t="s">
        <v>10</v>
      </c>
    </row>
    <row r="62" spans="1:19">
      <c r="B62" s="1" t="s">
        <v>11</v>
      </c>
    </row>
    <row r="63" spans="1:19">
      <c r="B63" s="1" t="s">
        <v>12</v>
      </c>
    </row>
  </sheetData>
  <autoFilter ref="A4:S63"/>
  <mergeCells count="10">
    <mergeCell ref="S3:S4"/>
    <mergeCell ref="A1:R1"/>
    <mergeCell ref="A3:A4"/>
    <mergeCell ref="B3:B4"/>
    <mergeCell ref="C3:C4"/>
    <mergeCell ref="D3:D4"/>
    <mergeCell ref="E3:G3"/>
    <mergeCell ref="H3:K3"/>
    <mergeCell ref="L3:N3"/>
    <mergeCell ref="O3:R3"/>
  </mergeCells>
  <pageMargins left="0.19685039370078741" right="0.19685039370078741" top="0.39370078740157483" bottom="0.39370078740157483" header="0.31496062992125984" footer="0.31496062992125984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>
      <pane ySplit="4" topLeftCell="A26" activePane="bottomLeft" state="frozen"/>
      <selection pane="bottomLeft" activeCell="E28" sqref="E28"/>
    </sheetView>
  </sheetViews>
  <sheetFormatPr defaultColWidth="9.19921875" defaultRowHeight="18.75"/>
  <cols>
    <col min="1" max="1" width="4.19921875" style="16" customWidth="1"/>
    <col min="2" max="2" width="9.59765625" style="6" customWidth="1"/>
    <col min="3" max="4" width="9.59765625" style="16" customWidth="1"/>
    <col min="5" max="5" width="24.796875" style="6" customWidth="1"/>
    <col min="6" max="6" width="5.59765625" style="16" customWidth="1"/>
    <col min="7" max="7" width="9.796875" style="17" customWidth="1"/>
    <col min="8" max="10" width="7.796875" style="6" customWidth="1"/>
    <col min="11" max="11" width="9" style="6" customWidth="1"/>
    <col min="12" max="12" width="24.796875" style="6" customWidth="1"/>
    <col min="13" max="13" width="5.59765625" style="6" customWidth="1"/>
    <col min="14" max="14" width="9.796875" style="6" customWidth="1"/>
    <col min="15" max="17" width="7.796875" style="6" customWidth="1"/>
    <col min="18" max="18" width="9" style="6" customWidth="1"/>
    <col min="19" max="19" width="9.19921875" style="16"/>
    <col min="20" max="16384" width="9.19921875" style="6"/>
  </cols>
  <sheetData>
    <row r="1" spans="1:19" ht="21.75">
      <c r="A1" s="157" t="s">
        <v>151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</row>
    <row r="3" spans="1:19">
      <c r="A3" s="156" t="s">
        <v>0</v>
      </c>
      <c r="B3" s="156" t="s">
        <v>1</v>
      </c>
      <c r="C3" s="156" t="s">
        <v>2</v>
      </c>
      <c r="D3" s="156" t="s">
        <v>3</v>
      </c>
      <c r="E3" s="156" t="s">
        <v>4</v>
      </c>
      <c r="F3" s="156"/>
      <c r="G3" s="156"/>
      <c r="H3" s="156" t="s">
        <v>8</v>
      </c>
      <c r="I3" s="156"/>
      <c r="J3" s="156"/>
      <c r="K3" s="156"/>
      <c r="L3" s="156" t="s">
        <v>13</v>
      </c>
      <c r="M3" s="156"/>
      <c r="N3" s="156"/>
      <c r="O3" s="156" t="s">
        <v>8</v>
      </c>
      <c r="P3" s="156"/>
      <c r="Q3" s="156"/>
      <c r="R3" s="156"/>
      <c r="S3" s="160" t="s">
        <v>207</v>
      </c>
    </row>
    <row r="4" spans="1:19" s="8" customFormat="1" ht="75">
      <c r="A4" s="156"/>
      <c r="B4" s="156"/>
      <c r="C4" s="156"/>
      <c r="D4" s="156"/>
      <c r="E4" s="7" t="s">
        <v>5</v>
      </c>
      <c r="F4" s="7" t="s">
        <v>6</v>
      </c>
      <c r="G4" s="7" t="s">
        <v>7</v>
      </c>
      <c r="H4" s="7">
        <v>2562</v>
      </c>
      <c r="I4" s="7">
        <v>2563</v>
      </c>
      <c r="J4" s="7">
        <v>2564</v>
      </c>
      <c r="K4" s="7" t="s">
        <v>9</v>
      </c>
      <c r="L4" s="7" t="s">
        <v>5</v>
      </c>
      <c r="M4" s="7" t="s">
        <v>6</v>
      </c>
      <c r="N4" s="7" t="s">
        <v>7</v>
      </c>
      <c r="O4" s="7">
        <v>2562</v>
      </c>
      <c r="P4" s="7">
        <v>2563</v>
      </c>
      <c r="Q4" s="7">
        <v>2564</v>
      </c>
      <c r="R4" s="7" t="s">
        <v>9</v>
      </c>
      <c r="S4" s="160"/>
    </row>
    <row r="5" spans="1:19" ht="19.5" customHeight="1">
      <c r="A5" s="27">
        <v>8</v>
      </c>
      <c r="B5" s="26"/>
      <c r="C5" s="27" t="s">
        <v>21</v>
      </c>
      <c r="D5" s="27" t="s">
        <v>15</v>
      </c>
      <c r="E5" s="10" t="s">
        <v>153</v>
      </c>
      <c r="F5" s="27">
        <v>2</v>
      </c>
      <c r="G5" s="28">
        <v>2</v>
      </c>
      <c r="H5" s="30">
        <f>G5</f>
        <v>2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7" t="s">
        <v>208</v>
      </c>
    </row>
    <row r="6" spans="1:19" ht="37.5">
      <c r="A6" s="27">
        <v>8</v>
      </c>
      <c r="B6" s="26"/>
      <c r="C6" s="27" t="s">
        <v>21</v>
      </c>
      <c r="D6" s="27" t="s">
        <v>15</v>
      </c>
      <c r="E6" s="10" t="s">
        <v>87</v>
      </c>
      <c r="F6" s="27">
        <v>2</v>
      </c>
      <c r="G6" s="28">
        <v>2</v>
      </c>
      <c r="H6" s="30">
        <f t="shared" ref="H6:H32" si="0">G6</f>
        <v>2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7" t="s">
        <v>208</v>
      </c>
    </row>
    <row r="7" spans="1:19" ht="37.5">
      <c r="A7" s="27">
        <v>8</v>
      </c>
      <c r="B7" s="26"/>
      <c r="C7" s="27" t="s">
        <v>21</v>
      </c>
      <c r="D7" s="27" t="s">
        <v>15</v>
      </c>
      <c r="E7" s="10" t="s">
        <v>154</v>
      </c>
      <c r="F7" s="27">
        <v>2</v>
      </c>
      <c r="G7" s="28">
        <v>1</v>
      </c>
      <c r="H7" s="30">
        <f t="shared" si="0"/>
        <v>1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7" t="s">
        <v>208</v>
      </c>
    </row>
    <row r="8" spans="1:19" ht="37.5">
      <c r="A8" s="27">
        <v>8</v>
      </c>
      <c r="B8" s="26"/>
      <c r="C8" s="27" t="s">
        <v>21</v>
      </c>
      <c r="D8" s="27" t="s">
        <v>15</v>
      </c>
      <c r="E8" s="10" t="s">
        <v>155</v>
      </c>
      <c r="F8" s="27">
        <v>2</v>
      </c>
      <c r="G8" s="28">
        <v>5</v>
      </c>
      <c r="H8" s="30">
        <f t="shared" si="0"/>
        <v>5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7" t="s">
        <v>208</v>
      </c>
    </row>
    <row r="9" spans="1:19" ht="75">
      <c r="A9" s="27">
        <v>8</v>
      </c>
      <c r="B9" s="26"/>
      <c r="C9" s="27" t="s">
        <v>21</v>
      </c>
      <c r="D9" s="27" t="s">
        <v>15</v>
      </c>
      <c r="E9" s="10" t="s">
        <v>156</v>
      </c>
      <c r="F9" s="27">
        <v>8</v>
      </c>
      <c r="G9" s="28">
        <v>8</v>
      </c>
      <c r="H9" s="30">
        <f t="shared" si="0"/>
        <v>8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7" t="s">
        <v>208</v>
      </c>
    </row>
    <row r="10" spans="1:19" ht="75">
      <c r="A10" s="27">
        <v>8</v>
      </c>
      <c r="B10" s="26"/>
      <c r="C10" s="27" t="s">
        <v>21</v>
      </c>
      <c r="D10" s="27" t="s">
        <v>15</v>
      </c>
      <c r="E10" s="10" t="s">
        <v>175</v>
      </c>
      <c r="F10" s="27">
        <v>10</v>
      </c>
      <c r="G10" s="28">
        <v>2</v>
      </c>
      <c r="H10" s="30">
        <f t="shared" si="0"/>
        <v>2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7" t="s">
        <v>208</v>
      </c>
    </row>
    <row r="11" spans="1:19" ht="75">
      <c r="A11" s="27">
        <v>8</v>
      </c>
      <c r="B11" s="26"/>
      <c r="C11" s="27" t="s">
        <v>21</v>
      </c>
      <c r="D11" s="27" t="s">
        <v>15</v>
      </c>
      <c r="E11" s="10" t="s">
        <v>157</v>
      </c>
      <c r="F11" s="27">
        <v>8</v>
      </c>
      <c r="G11" s="28">
        <v>8</v>
      </c>
      <c r="H11" s="30">
        <f t="shared" si="0"/>
        <v>8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7" t="s">
        <v>209</v>
      </c>
    </row>
    <row r="12" spans="1:19" ht="93.75">
      <c r="A12" s="27">
        <v>8</v>
      </c>
      <c r="B12" s="26"/>
      <c r="C12" s="27" t="s">
        <v>21</v>
      </c>
      <c r="D12" s="27" t="s">
        <v>15</v>
      </c>
      <c r="E12" s="10" t="s">
        <v>158</v>
      </c>
      <c r="F12" s="27">
        <v>2</v>
      </c>
      <c r="G12" s="28">
        <v>2</v>
      </c>
      <c r="H12" s="30">
        <f t="shared" si="0"/>
        <v>2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7" t="s">
        <v>209</v>
      </c>
    </row>
    <row r="13" spans="1:19" ht="75">
      <c r="A13" s="27">
        <v>8</v>
      </c>
      <c r="B13" s="26"/>
      <c r="C13" s="27" t="s">
        <v>21</v>
      </c>
      <c r="D13" s="27" t="s">
        <v>15</v>
      </c>
      <c r="E13" s="10" t="s">
        <v>159</v>
      </c>
      <c r="F13" s="27">
        <v>1</v>
      </c>
      <c r="G13" s="28">
        <v>0.25</v>
      </c>
      <c r="H13" s="30">
        <f t="shared" si="0"/>
        <v>0.25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7" t="s">
        <v>209</v>
      </c>
    </row>
    <row r="14" spans="1:19" ht="112.5">
      <c r="A14" s="27">
        <v>8</v>
      </c>
      <c r="B14" s="26"/>
      <c r="C14" s="27" t="s">
        <v>21</v>
      </c>
      <c r="D14" s="27" t="s">
        <v>15</v>
      </c>
      <c r="E14" s="10" t="s">
        <v>160</v>
      </c>
      <c r="F14" s="27">
        <v>1</v>
      </c>
      <c r="G14" s="28">
        <v>0.5</v>
      </c>
      <c r="H14" s="30">
        <f t="shared" si="0"/>
        <v>0.5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7" t="s">
        <v>209</v>
      </c>
    </row>
    <row r="15" spans="1:19" s="22" customFormat="1" ht="56.25">
      <c r="A15" s="27">
        <v>8</v>
      </c>
      <c r="B15" s="26"/>
      <c r="C15" s="27" t="s">
        <v>21</v>
      </c>
      <c r="D15" s="27" t="s">
        <v>15</v>
      </c>
      <c r="E15" s="10" t="s">
        <v>161</v>
      </c>
      <c r="F15" s="27">
        <v>1</v>
      </c>
      <c r="G15" s="28">
        <v>0.5</v>
      </c>
      <c r="H15" s="30">
        <f t="shared" si="0"/>
        <v>0.5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7" t="s">
        <v>209</v>
      </c>
    </row>
    <row r="16" spans="1:19" ht="75">
      <c r="A16" s="19"/>
      <c r="B16" s="20"/>
      <c r="C16" s="19"/>
      <c r="D16" s="19" t="s">
        <v>15</v>
      </c>
      <c r="E16" s="32" t="s">
        <v>162</v>
      </c>
      <c r="F16" s="19">
        <v>2</v>
      </c>
      <c r="G16" s="21">
        <v>2</v>
      </c>
      <c r="H16" s="31">
        <f t="shared" si="0"/>
        <v>2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7" t="s">
        <v>209</v>
      </c>
    </row>
    <row r="17" spans="1:19" s="16" customFormat="1" ht="37.5">
      <c r="A17" s="27"/>
      <c r="B17" s="26"/>
      <c r="C17" s="27"/>
      <c r="D17" s="27" t="s">
        <v>15</v>
      </c>
      <c r="E17" s="10" t="s">
        <v>163</v>
      </c>
      <c r="F17" s="27">
        <v>4</v>
      </c>
      <c r="G17" s="28">
        <v>2</v>
      </c>
      <c r="H17" s="30">
        <f t="shared" si="0"/>
        <v>2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7" t="s">
        <v>209</v>
      </c>
    </row>
    <row r="18" spans="1:19" s="16" customFormat="1" ht="37.5">
      <c r="A18" s="27"/>
      <c r="B18" s="26"/>
      <c r="C18" s="27"/>
      <c r="D18" s="27" t="s">
        <v>15</v>
      </c>
      <c r="E18" s="10" t="s">
        <v>164</v>
      </c>
      <c r="F18" s="27">
        <v>8</v>
      </c>
      <c r="G18" s="28">
        <v>2</v>
      </c>
      <c r="H18" s="30">
        <f t="shared" si="0"/>
        <v>2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7" t="s">
        <v>209</v>
      </c>
    </row>
    <row r="19" spans="1:19" s="16" customFormat="1" ht="37.5">
      <c r="A19" s="27"/>
      <c r="B19" s="26"/>
      <c r="C19" s="27"/>
      <c r="D19" s="27" t="s">
        <v>15</v>
      </c>
      <c r="E19" s="10" t="s">
        <v>165</v>
      </c>
      <c r="F19" s="27">
        <v>1</v>
      </c>
      <c r="G19" s="28">
        <v>1</v>
      </c>
      <c r="H19" s="30">
        <f t="shared" si="0"/>
        <v>1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7" t="s">
        <v>209</v>
      </c>
    </row>
    <row r="20" spans="1:19">
      <c r="A20" s="27"/>
      <c r="B20" s="26"/>
      <c r="C20" s="27"/>
      <c r="D20" s="27" t="s">
        <v>15</v>
      </c>
      <c r="E20" s="10" t="s">
        <v>166</v>
      </c>
      <c r="F20" s="27">
        <v>1</v>
      </c>
      <c r="G20" s="28">
        <v>0.9</v>
      </c>
      <c r="H20" s="30">
        <f t="shared" si="0"/>
        <v>0.9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7" t="s">
        <v>209</v>
      </c>
    </row>
    <row r="21" spans="1:19" ht="75">
      <c r="A21" s="27"/>
      <c r="B21" s="26"/>
      <c r="C21" s="27"/>
      <c r="D21" s="27" t="s">
        <v>15</v>
      </c>
      <c r="E21" s="10" t="s">
        <v>167</v>
      </c>
      <c r="F21" s="27">
        <v>1</v>
      </c>
      <c r="G21" s="28">
        <v>2</v>
      </c>
      <c r="H21" s="30">
        <f t="shared" si="0"/>
        <v>2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7" t="s">
        <v>210</v>
      </c>
    </row>
    <row r="22" spans="1:19" ht="37.5">
      <c r="A22" s="27"/>
      <c r="B22" s="26"/>
      <c r="C22" s="27"/>
      <c r="D22" s="27" t="s">
        <v>15</v>
      </c>
      <c r="E22" s="10" t="s">
        <v>86</v>
      </c>
      <c r="F22" s="27">
        <v>2</v>
      </c>
      <c r="G22" s="28">
        <v>1</v>
      </c>
      <c r="H22" s="30">
        <f t="shared" si="0"/>
        <v>1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7" t="s">
        <v>210</v>
      </c>
    </row>
    <row r="23" spans="1:19" ht="37.5">
      <c r="A23" s="27"/>
      <c r="B23" s="26"/>
      <c r="C23" s="27"/>
      <c r="D23" s="27" t="s">
        <v>15</v>
      </c>
      <c r="E23" s="10" t="s">
        <v>168</v>
      </c>
      <c r="F23" s="27">
        <v>1</v>
      </c>
      <c r="G23" s="28">
        <v>1</v>
      </c>
      <c r="H23" s="30">
        <f t="shared" si="0"/>
        <v>1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7" t="s">
        <v>210</v>
      </c>
    </row>
    <row r="24" spans="1:19" ht="37.5">
      <c r="A24" s="27"/>
      <c r="B24" s="26"/>
      <c r="C24" s="27"/>
      <c r="D24" s="27" t="s">
        <v>15</v>
      </c>
      <c r="E24" s="10" t="s">
        <v>169</v>
      </c>
      <c r="F24" s="27">
        <v>2</v>
      </c>
      <c r="G24" s="28">
        <v>2</v>
      </c>
      <c r="H24" s="30">
        <f t="shared" si="0"/>
        <v>2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7" t="s">
        <v>210</v>
      </c>
    </row>
    <row r="25" spans="1:19" ht="37.5">
      <c r="A25" s="27"/>
      <c r="B25" s="26"/>
      <c r="C25" s="27"/>
      <c r="D25" s="27" t="s">
        <v>15</v>
      </c>
      <c r="E25" s="10" t="s">
        <v>170</v>
      </c>
      <c r="F25" s="27">
        <v>2</v>
      </c>
      <c r="G25" s="28">
        <v>2</v>
      </c>
      <c r="H25" s="30">
        <f t="shared" si="0"/>
        <v>2</v>
      </c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7" t="s">
        <v>210</v>
      </c>
    </row>
    <row r="26" spans="1:19" ht="69.75" customHeight="1">
      <c r="A26" s="27"/>
      <c r="B26" s="26"/>
      <c r="C26" s="27"/>
      <c r="D26" s="27" t="s">
        <v>15</v>
      </c>
      <c r="E26" s="10" t="s">
        <v>220</v>
      </c>
      <c r="F26" s="27">
        <v>1</v>
      </c>
      <c r="G26" s="28">
        <v>2</v>
      </c>
      <c r="H26" s="30">
        <f t="shared" si="0"/>
        <v>2</v>
      </c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7" t="s">
        <v>210</v>
      </c>
    </row>
    <row r="27" spans="1:19" ht="75" customHeight="1">
      <c r="A27" s="27"/>
      <c r="B27" s="26"/>
      <c r="C27" s="27"/>
      <c r="D27" s="27" t="s">
        <v>15</v>
      </c>
      <c r="E27" s="10" t="s">
        <v>221</v>
      </c>
      <c r="F27" s="27">
        <v>10</v>
      </c>
      <c r="G27" s="28">
        <v>1</v>
      </c>
      <c r="H27" s="30">
        <f t="shared" si="0"/>
        <v>1</v>
      </c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7" t="s">
        <v>210</v>
      </c>
    </row>
    <row r="28" spans="1:19" ht="41.25" customHeight="1">
      <c r="A28" s="27"/>
      <c r="B28" s="26"/>
      <c r="C28" s="27"/>
      <c r="D28" s="27" t="s">
        <v>15</v>
      </c>
      <c r="E28" s="10" t="s">
        <v>222</v>
      </c>
      <c r="F28" s="27">
        <v>1</v>
      </c>
      <c r="G28" s="28">
        <v>2</v>
      </c>
      <c r="H28" s="30">
        <f t="shared" si="0"/>
        <v>2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7" t="s">
        <v>210</v>
      </c>
    </row>
    <row r="29" spans="1:19" ht="37.5">
      <c r="A29" s="27"/>
      <c r="B29" s="26"/>
      <c r="C29" s="27"/>
      <c r="D29" s="27" t="s">
        <v>15</v>
      </c>
      <c r="E29" s="10" t="s">
        <v>171</v>
      </c>
      <c r="F29" s="27">
        <v>1</v>
      </c>
      <c r="G29" s="28">
        <v>1</v>
      </c>
      <c r="H29" s="30">
        <f t="shared" si="0"/>
        <v>1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7" t="s">
        <v>212</v>
      </c>
    </row>
    <row r="30" spans="1:19" ht="19.5" customHeight="1">
      <c r="A30" s="27"/>
      <c r="B30" s="26"/>
      <c r="C30" s="27"/>
      <c r="D30" s="27" t="s">
        <v>15</v>
      </c>
      <c r="E30" s="10" t="s">
        <v>172</v>
      </c>
      <c r="F30" s="27">
        <v>1</v>
      </c>
      <c r="G30" s="28">
        <v>4</v>
      </c>
      <c r="H30" s="30">
        <f t="shared" si="0"/>
        <v>4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7" t="s">
        <v>212</v>
      </c>
    </row>
    <row r="31" spans="1:19" ht="112.5">
      <c r="A31" s="27"/>
      <c r="B31" s="26"/>
      <c r="C31" s="27"/>
      <c r="D31" s="27" t="s">
        <v>15</v>
      </c>
      <c r="E31" s="10" t="s">
        <v>173</v>
      </c>
      <c r="F31" s="27">
        <v>2</v>
      </c>
      <c r="G31" s="28">
        <v>3.6</v>
      </c>
      <c r="H31" s="30">
        <f t="shared" si="0"/>
        <v>3.6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7" t="s">
        <v>212</v>
      </c>
    </row>
    <row r="32" spans="1:19" ht="75">
      <c r="A32" s="27"/>
      <c r="B32" s="26"/>
      <c r="C32" s="27"/>
      <c r="D32" s="27" t="s">
        <v>15</v>
      </c>
      <c r="E32" s="10" t="s">
        <v>174</v>
      </c>
      <c r="F32" s="27">
        <v>1</v>
      </c>
      <c r="G32" s="28">
        <v>4.8</v>
      </c>
      <c r="H32" s="30">
        <f t="shared" si="0"/>
        <v>4.8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7" t="s">
        <v>212</v>
      </c>
    </row>
    <row r="33" spans="1:19">
      <c r="A33" s="13"/>
      <c r="B33" s="14"/>
      <c r="C33" s="13"/>
      <c r="D33" s="13"/>
      <c r="E33" s="14"/>
      <c r="F33" s="13"/>
      <c r="G33" s="18">
        <f>SUM(G5:G32)</f>
        <v>65.55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s="16" customFormat="1">
      <c r="B34" s="6" t="s">
        <v>10</v>
      </c>
      <c r="E34" s="6"/>
      <c r="G34" s="17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9" s="16" customFormat="1">
      <c r="B35" s="6" t="s">
        <v>11</v>
      </c>
      <c r="E35" s="6"/>
      <c r="G35" s="17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9" s="16" customFormat="1">
      <c r="B36" s="6" t="s">
        <v>12</v>
      </c>
      <c r="E36" s="6"/>
      <c r="G36" s="17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</sheetData>
  <autoFilter ref="A4:S36"/>
  <mergeCells count="10">
    <mergeCell ref="S3:S4"/>
    <mergeCell ref="A1:R1"/>
    <mergeCell ref="A3:A4"/>
    <mergeCell ref="B3:B4"/>
    <mergeCell ref="C3:C4"/>
    <mergeCell ref="D3:D4"/>
    <mergeCell ref="E3:G3"/>
    <mergeCell ref="H3:K3"/>
    <mergeCell ref="L3:N3"/>
    <mergeCell ref="O3:R3"/>
  </mergeCells>
  <pageMargins left="0.19685039370078741" right="0.19685039370078741" top="0.39370078740157483" bottom="0.3937007874015748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สรุป</vt:lpstr>
      <vt:lpstr>จัดลำดับรวมทุกสาขา</vt:lpstr>
      <vt:lpstr>หัวใจและหลอดเลือด</vt:lpstr>
      <vt:lpstr>มะเร็ง</vt:lpstr>
      <vt:lpstr>ทารกแรกเกิด</vt:lpstr>
      <vt:lpstr>การบาดเจ็บฯ</vt:lpstr>
      <vt:lpstr>เปลี่ยนถ่ายอวัยวะ</vt:lpstr>
      <vt:lpstr>การบาดเจ็บฯ!Print_Titles</vt:lpstr>
      <vt:lpstr>จัดลำดับรวมทุกสาขา!Print_Titles</vt:lpstr>
      <vt:lpstr>ทารกแรกเกิด!Print_Titles</vt:lpstr>
      <vt:lpstr>เปลี่ยนถ่ายอวัยวะ!Print_Titles</vt:lpstr>
      <vt:lpstr>มะเร็ง!Print_Titles</vt:lpstr>
      <vt:lpstr>หัวใจและหลอดเลือด!Print_Titles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CSO_Ao</dc:creator>
  <cp:lastModifiedBy>Ao</cp:lastModifiedBy>
  <cp:lastPrinted>2018-03-23T04:17:22Z</cp:lastPrinted>
  <dcterms:created xsi:type="dcterms:W3CDTF">2018-02-13T10:10:13Z</dcterms:created>
  <dcterms:modified xsi:type="dcterms:W3CDTF">2018-10-02T14:38:10Z</dcterms:modified>
</cp:coreProperties>
</file>